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Sheet2" sheetId="1" r:id="rId1"/>
    <sheet name="By Name" sheetId="2" r:id="rId2"/>
    <sheet name="By Product #" sheetId="3" r:id="rId3"/>
  </sheets>
  <definedNames>
    <definedName name="_xlnm._FilterDatabase" localSheetId="2" hidden="1">'By Product #'!$A$1:$E$111</definedName>
    <definedName name="_xlnm.Print_Area" localSheetId="1">'By Name'!$A$1:$F$125</definedName>
    <definedName name="_xlnm.Print_Area" localSheetId="2">'By Product #'!$A$1:$F$125</definedName>
    <definedName name="_xlnm.Print_Area" localSheetId="0">Sheet2!$A$1:$K$94</definedName>
  </definedNames>
  <calcPr calcId="124519"/>
</workbook>
</file>

<file path=xl/calcChain.xml><?xml version="1.0" encoding="utf-8"?>
<calcChain xmlns="http://schemas.openxmlformats.org/spreadsheetml/2006/main">
  <c r="K15" i="1"/>
  <c r="D55"/>
  <c r="K56"/>
  <c r="K55"/>
  <c r="K52"/>
  <c r="K53"/>
  <c r="K54"/>
  <c r="E63"/>
  <c r="E41"/>
  <c r="E42"/>
  <c r="E43"/>
  <c r="E44"/>
  <c r="E45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6"/>
  <c r="E7"/>
  <c r="E8"/>
  <c r="E9"/>
  <c r="E10"/>
  <c r="E11"/>
  <c r="E12"/>
  <c r="E13"/>
  <c r="E14"/>
  <c r="E15"/>
  <c r="E16"/>
  <c r="E17"/>
  <c r="E18"/>
  <c r="E19"/>
  <c r="E20"/>
  <c r="E21"/>
  <c r="E6" i="3"/>
  <c r="E80"/>
  <c r="E21"/>
  <c r="E52"/>
  <c r="E61"/>
  <c r="E111"/>
  <c r="E46"/>
  <c r="E29"/>
  <c r="E23"/>
  <c r="E11"/>
  <c r="E26"/>
  <c r="E93"/>
  <c r="E98"/>
  <c r="E109"/>
  <c r="E55"/>
  <c r="E62"/>
  <c r="E50"/>
  <c r="E72"/>
  <c r="E25"/>
  <c r="E43"/>
  <c r="E16"/>
  <c r="E59"/>
  <c r="E22"/>
  <c r="E54"/>
  <c r="E106"/>
  <c r="E57"/>
  <c r="E104"/>
  <c r="E75"/>
  <c r="E42"/>
  <c r="E96"/>
  <c r="E103"/>
  <c r="E8"/>
  <c r="E101"/>
  <c r="E105"/>
  <c r="E110"/>
  <c r="E95"/>
  <c r="E20"/>
  <c r="E58"/>
  <c r="E102"/>
  <c r="E12"/>
  <c r="E99"/>
  <c r="E5"/>
  <c r="E19"/>
  <c r="E3"/>
  <c r="E97"/>
  <c r="E94"/>
  <c r="E44"/>
  <c r="E15"/>
  <c r="E82"/>
  <c r="E92"/>
  <c r="E108"/>
  <c r="E9"/>
  <c r="E87"/>
  <c r="E17"/>
  <c r="E10"/>
  <c r="E51"/>
  <c r="E100"/>
  <c r="E60"/>
  <c r="E66"/>
  <c r="E28"/>
  <c r="E27"/>
  <c r="E24"/>
  <c r="E14"/>
  <c r="E4"/>
  <c r="E56"/>
  <c r="E107"/>
  <c r="E49"/>
  <c r="E2"/>
  <c r="E13"/>
  <c r="E53"/>
  <c r="E18"/>
  <c r="E97" i="2"/>
  <c r="E94"/>
  <c r="E81"/>
  <c r="E14"/>
  <c r="E96"/>
  <c r="E18"/>
  <c r="E17"/>
  <c r="E42"/>
  <c r="E56"/>
  <c r="E91"/>
  <c r="E34"/>
  <c r="E7"/>
  <c r="E72"/>
  <c r="E58"/>
  <c r="E61"/>
  <c r="E52"/>
  <c r="E23"/>
  <c r="E49"/>
  <c r="E92"/>
  <c r="E40"/>
  <c r="E62"/>
  <c r="E55"/>
  <c r="E39"/>
  <c r="E93"/>
  <c r="E102"/>
  <c r="E67"/>
  <c r="E59"/>
  <c r="E35"/>
  <c r="E101"/>
  <c r="E38"/>
  <c r="E80"/>
  <c r="E65"/>
  <c r="E87"/>
  <c r="E104"/>
  <c r="E77"/>
  <c r="E53"/>
  <c r="E5"/>
  <c r="E71"/>
  <c r="E88"/>
  <c r="E74"/>
  <c r="E3"/>
  <c r="E105"/>
  <c r="E24"/>
  <c r="E86"/>
  <c r="E30"/>
  <c r="E36"/>
  <c r="E107"/>
  <c r="E66"/>
  <c r="E83"/>
  <c r="E19"/>
  <c r="E20"/>
  <c r="E10"/>
  <c r="E6"/>
  <c r="E2"/>
  <c r="E29"/>
  <c r="E78"/>
  <c r="E37"/>
  <c r="E4"/>
  <c r="E50"/>
  <c r="E95"/>
  <c r="E28"/>
  <c r="E33"/>
  <c r="E60"/>
  <c r="E108"/>
  <c r="E48"/>
  <c r="E11"/>
  <c r="E75"/>
  <c r="E106"/>
  <c r="E54"/>
  <c r="E44"/>
  <c r="E13"/>
  <c r="K50" i="1"/>
  <c r="E77"/>
  <c r="K45"/>
  <c r="K43"/>
  <c r="K29"/>
  <c r="K28"/>
  <c r="K42"/>
  <c r="K41"/>
  <c r="K40"/>
  <c r="K39"/>
  <c r="K38"/>
  <c r="K37"/>
  <c r="K36"/>
  <c r="K35"/>
  <c r="K34"/>
  <c r="K33"/>
  <c r="K32"/>
  <c r="K31"/>
  <c r="K30"/>
  <c r="E51"/>
  <c r="E5"/>
  <c r="E76"/>
  <c r="E75"/>
  <c r="E74"/>
  <c r="E52"/>
  <c r="E53"/>
  <c r="E54"/>
  <c r="E56"/>
  <c r="E57"/>
  <c r="E59"/>
  <c r="E60"/>
  <c r="E61"/>
  <c r="E62"/>
  <c r="E65"/>
  <c r="E66"/>
  <c r="E68"/>
  <c r="E69"/>
  <c r="E70"/>
  <c r="E71"/>
  <c r="E72"/>
  <c r="E73"/>
  <c r="K5"/>
  <c r="K46"/>
  <c r="K61" s="1"/>
  <c r="K6"/>
  <c r="K7"/>
  <c r="K8"/>
  <c r="K9"/>
  <c r="K10"/>
  <c r="K11"/>
  <c r="K12"/>
  <c r="K14"/>
  <c r="K16"/>
  <c r="K17"/>
  <c r="K18"/>
  <c r="K19"/>
  <c r="K20"/>
  <c r="K21"/>
  <c r="K22"/>
  <c r="K23"/>
  <c r="K25"/>
  <c r="K26"/>
  <c r="K27"/>
  <c r="E82" l="1"/>
  <c r="K60" s="1"/>
  <c r="K57"/>
  <c r="K59" s="1"/>
  <c r="E46"/>
  <c r="K62" s="1"/>
  <c r="K63" l="1"/>
  <c r="K66" s="1"/>
  <c r="K67" l="1"/>
</calcChain>
</file>

<file path=xl/sharedStrings.xml><?xml version="1.0" encoding="utf-8"?>
<sst xmlns="http://schemas.openxmlformats.org/spreadsheetml/2006/main" count="1083" uniqueCount="278">
  <si>
    <t xml:space="preserve">Formulario de Pedido – CONNECTICUT AFG LDC </t>
  </si>
  <si>
    <t>1 of 2</t>
  </si>
  <si>
    <t>Titulo</t>
  </si>
  <si>
    <t>Cat. #</t>
  </si>
  <si>
    <t xml:space="preserve"> Precio</t>
  </si>
  <si>
    <t>Catd.</t>
  </si>
  <si>
    <t>Total Precio</t>
  </si>
  <si>
    <t xml:space="preserve">SB-3 </t>
  </si>
  <si>
    <t>-</t>
  </si>
  <si>
    <t>Por que el anonimato en Al-Anon</t>
  </si>
  <si>
    <t xml:space="preserve">SP-33 </t>
  </si>
  <si>
    <t>El dilema del matrimonio con un alcoholico</t>
  </si>
  <si>
    <t xml:space="preserve">SB-4 </t>
  </si>
  <si>
    <t>Por que debermos utilizar LAC</t>
  </si>
  <si>
    <t>SP-35</t>
  </si>
  <si>
    <t>Grupos de Familia Al-Anon</t>
  </si>
  <si>
    <t xml:space="preserve">SB-5 </t>
  </si>
  <si>
    <t>Archivo de hechos de Al-Anon</t>
  </si>
  <si>
    <t>SP-36</t>
  </si>
  <si>
    <t>Un dia a la vez en Al-Anon</t>
  </si>
  <si>
    <t xml:space="preserve">SB-6 </t>
  </si>
  <si>
    <t>Hechos acerca de Alateen</t>
  </si>
  <si>
    <t>SP-41</t>
  </si>
  <si>
    <t>Los Doce Pasos y las Doce Tradiciones de Al-Anon (Revisado)</t>
  </si>
  <si>
    <t xml:space="preserve">SB-8 </t>
  </si>
  <si>
    <t>El enfoque de Al-Anon</t>
  </si>
  <si>
    <t>SP-45</t>
  </si>
  <si>
    <t>Alateen - un dia a la vez</t>
  </si>
  <si>
    <t xml:space="preserve">SB-10 </t>
  </si>
  <si>
    <t>Relatos de Al-Anon de hijos adultos</t>
  </si>
  <si>
    <t xml:space="preserve">SP-47 </t>
  </si>
  <si>
    <t>En todas nuestras acciones: Sacando provecho de las crisis</t>
  </si>
  <si>
    <t xml:space="preserve">SB-15 </t>
  </si>
  <si>
    <t>El alcoholismo y como nos afecta</t>
  </si>
  <si>
    <t xml:space="preserve">SP-48 </t>
  </si>
  <si>
    <t>Valor para cambiar: Un dia a la vez en Al-Anon II</t>
  </si>
  <si>
    <t xml:space="preserve">SB-16 </t>
  </si>
  <si>
    <t>Viviendo con un alcoholico sobrio</t>
  </si>
  <si>
    <t xml:space="preserve">SP-49 </t>
  </si>
  <si>
    <t>Juego de dos libros: UDAV(SB6) y VPC(SB16)</t>
  </si>
  <si>
    <t xml:space="preserve">SB-18 </t>
  </si>
  <si>
    <t>Aqui se habla Al-Anon</t>
  </si>
  <si>
    <t xml:space="preserve">SP-53 </t>
  </si>
  <si>
    <t xml:space="preserve">SB-21 </t>
  </si>
  <si>
    <t>Los Conceptos: Son el secreto mejor guardado de Al-Anon</t>
  </si>
  <si>
    <t xml:space="preserve">SP-57 </t>
  </si>
  <si>
    <t>Como ayuda Al-Anon a los familiares y amigos de los alcoholicos</t>
  </si>
  <si>
    <t xml:space="preserve">SB-22 </t>
  </si>
  <si>
    <t>Bebe elle demassiado</t>
  </si>
  <si>
    <t xml:space="preserve">SP-62 </t>
  </si>
  <si>
    <t xml:space="preserve">SB-24 </t>
  </si>
  <si>
    <t>Queridos mama y papa</t>
  </si>
  <si>
    <t xml:space="preserve">SP-67 </t>
  </si>
  <si>
    <t>Esperanza para hoy</t>
  </si>
  <si>
    <t xml:space="preserve">SB-27 </t>
  </si>
  <si>
    <t>Los que sucede luego del tratamiento (Eng/Sp)</t>
  </si>
  <si>
    <t>SP-81es</t>
  </si>
  <si>
    <t>Abramos el corazon, transformemos nuestras perdidas</t>
  </si>
  <si>
    <t>SB-29</t>
  </si>
  <si>
    <t>Viviendo en un albergue (Eng/Sp)</t>
  </si>
  <si>
    <t>SP-82es</t>
  </si>
  <si>
    <t>Al-Anon es para hombres</t>
  </si>
  <si>
    <t xml:space="preserve">SP-1 </t>
  </si>
  <si>
    <t>El padrino de servicio: Trabajar en forma mas inteligente, no mas ardua</t>
  </si>
  <si>
    <t xml:space="preserve">SP-88 </t>
  </si>
  <si>
    <t>Al-Anon, usted y el alcoholico</t>
  </si>
  <si>
    <t xml:space="preserve">SP-2 </t>
  </si>
  <si>
    <t>Dudas acaso de tu cordura (Eng/Sp)</t>
  </si>
  <si>
    <t xml:space="preserve">SP-89es </t>
  </si>
  <si>
    <t>Alcoholismo, un carrusel llamado negacion</t>
  </si>
  <si>
    <t xml:space="preserve">SP-3 </t>
  </si>
  <si>
    <t>Alcoholism, contagio familiar</t>
  </si>
  <si>
    <t xml:space="preserve">SP-4 </t>
  </si>
  <si>
    <t>Le preocupa a usted la bebida de otra persona</t>
  </si>
  <si>
    <t xml:space="preserve">SM-1 </t>
  </si>
  <si>
    <t>Plan detallado para progresar: Examen del 4 Paso</t>
  </si>
  <si>
    <t>SP-5</t>
  </si>
  <si>
    <t>Tarjeta con el programa basico de Al-Anon</t>
  </si>
  <si>
    <t xml:space="preserve">SM-7 </t>
  </si>
  <si>
    <t>Libre de desesperacion</t>
  </si>
  <si>
    <t xml:space="preserve">SP-6 </t>
  </si>
  <si>
    <t>Tarjeta de declaracion "Que empierce pro mi"</t>
  </si>
  <si>
    <t xml:space="preserve">SM-8 </t>
  </si>
  <si>
    <t>Una guia para la familia del alcoholico</t>
  </si>
  <si>
    <t xml:space="preserve">SP-7 </t>
  </si>
  <si>
    <t xml:space="preserve">Alateen: lo que debes y no debes haceren: </t>
  </si>
  <si>
    <t xml:space="preserve">SM-9 </t>
  </si>
  <si>
    <t>De regreso al hogar (Hasta que se terminen los que hay en existencia)</t>
  </si>
  <si>
    <t>SP-8</t>
  </si>
  <si>
    <t>Al-Anon Solo por hoy (tarjeta)</t>
  </si>
  <si>
    <t xml:space="preserve">SM-10 </t>
  </si>
  <si>
    <t>Como puedo ayudar a mis hijos</t>
  </si>
  <si>
    <t xml:space="preserve">SP-9 </t>
  </si>
  <si>
    <t>Alateen Solo por hoy (tarjeta)</t>
  </si>
  <si>
    <t xml:space="preserve">SM-11 </t>
  </si>
  <si>
    <t>Proposito y sugerencias</t>
  </si>
  <si>
    <t xml:space="preserve">SP-13 </t>
  </si>
  <si>
    <t>Al-Anon Solo por hoy (marcador de libros)</t>
  </si>
  <si>
    <t xml:space="preserve">SM-12 </t>
  </si>
  <si>
    <t>Asi que amas a un alcoholico</t>
  </si>
  <si>
    <t xml:space="preserve">SP-14 </t>
  </si>
  <si>
    <t>Tres miembros de AA opinan sobre Al-Anon</t>
  </si>
  <si>
    <t xml:space="preserve">SP-15 </t>
  </si>
  <si>
    <t>Logotipos azules de Al-Anon (adhesivos) - 100</t>
  </si>
  <si>
    <t>SM-14</t>
  </si>
  <si>
    <t>A la madre y el padre de un alcoholico</t>
  </si>
  <si>
    <t xml:space="preserve">SP-16 </t>
  </si>
  <si>
    <t>Logotipos rojos de Alateen (adhesivos) - 100</t>
  </si>
  <si>
    <t>SM-15</t>
  </si>
  <si>
    <t>Los Doce Pasos y las Doce Tradiciones</t>
  </si>
  <si>
    <t xml:space="preserve">SP-17 </t>
  </si>
  <si>
    <t>Oracion de la Serenidad</t>
  </si>
  <si>
    <t xml:space="preserve">SM-26 </t>
  </si>
  <si>
    <t>Que hacer con respecto a la bebida del alcoholico</t>
  </si>
  <si>
    <t xml:space="preserve">SP-19 </t>
  </si>
  <si>
    <t>Cartel Los Doce Pasos</t>
  </si>
  <si>
    <t>SM-42</t>
  </si>
  <si>
    <t>Los adolescentes y los padres alcoholicos</t>
  </si>
  <si>
    <t>SP-21</t>
  </si>
  <si>
    <t>Cartel Los Doce Tradiciones</t>
  </si>
  <si>
    <t>SM-43</t>
  </si>
  <si>
    <t>Lo que es y no es Al-Anon y Alateen Marcado de libros</t>
  </si>
  <si>
    <t>SM-44</t>
  </si>
  <si>
    <t>Manual del Servicio de Al-Anon y Alateen</t>
  </si>
  <si>
    <t>SP-24/27</t>
  </si>
  <si>
    <t>SM-76</t>
  </si>
  <si>
    <t>Todo acerca del padrinazgo</t>
  </si>
  <si>
    <t xml:space="preserve">SP-31 </t>
  </si>
  <si>
    <t>Que es Al-Anon</t>
  </si>
  <si>
    <t xml:space="preserve">SP-32 </t>
  </si>
  <si>
    <t>Columna 1 Total</t>
  </si>
  <si>
    <t>Columna 2 Total</t>
  </si>
  <si>
    <t>Le Receto Al-Anon</t>
  </si>
  <si>
    <t xml:space="preserve">SM-77 </t>
  </si>
  <si>
    <t>Serie para los recien llegados</t>
  </si>
  <si>
    <t>SK-10</t>
  </si>
  <si>
    <t>Padrinaszgo:Trabajando juntos en la recuperacion (Marcado de libros)</t>
  </si>
  <si>
    <t>SM-78</t>
  </si>
  <si>
    <t>SK-18</t>
  </si>
  <si>
    <t>Informacion para el recien llegado</t>
  </si>
  <si>
    <t xml:space="preserve">SS-4 </t>
  </si>
  <si>
    <t>Paquete para los hijos adultos recien llegados</t>
  </si>
  <si>
    <t>SK-21</t>
  </si>
  <si>
    <t>Lista para comprobacion diaria de mi mismo</t>
  </si>
  <si>
    <t xml:space="preserve">SS-6 </t>
  </si>
  <si>
    <t xml:space="preserve">Tarjeta de anonimato para colocar sobre la mesa </t>
  </si>
  <si>
    <t xml:space="preserve">SS-9 </t>
  </si>
  <si>
    <t>Se molesta por la bebida de otra persona?  Al-anon es para usted</t>
  </si>
  <si>
    <t xml:space="preserve">SS-17 </t>
  </si>
  <si>
    <t>Desprendimiento emotional</t>
  </si>
  <si>
    <t>SS-19</t>
  </si>
  <si>
    <t>Columna 3 Total</t>
  </si>
  <si>
    <t>+</t>
  </si>
  <si>
    <t>Ha sido afectada tu via por la bebida de otra persona?  Alateen es para ti</t>
  </si>
  <si>
    <t>SS-20</t>
  </si>
  <si>
    <t>La Septima Tradicione sugiere</t>
  </si>
  <si>
    <t>SS-21</t>
  </si>
  <si>
    <t>Directorio "Comuniquese con Al-Anon yAlateen"</t>
  </si>
  <si>
    <t xml:space="preserve">SS-23 </t>
  </si>
  <si>
    <t>Se crio junto a un bebedor on problemas? - 20 preguntas</t>
  </si>
  <si>
    <t xml:space="preserve">SS-25 </t>
  </si>
  <si>
    <t>Eslabones de servicio</t>
  </si>
  <si>
    <t xml:space="preserve">SS-28 </t>
  </si>
  <si>
    <t>Archivo de hechos para profesionales</t>
  </si>
  <si>
    <t>SS-37ES</t>
  </si>
  <si>
    <t>Formulario de suscripcion al boletin "Al-Anon y Alateen en accion"</t>
  </si>
  <si>
    <t>SS-53</t>
  </si>
  <si>
    <t>=</t>
  </si>
  <si>
    <t>La alegria de servir</t>
  </si>
  <si>
    <t xml:space="preserve">SS-57 </t>
  </si>
  <si>
    <t>PARA IMPORTE TOTAL</t>
  </si>
  <si>
    <t>IMPORTE TOTAL CERRADOS</t>
  </si>
  <si>
    <t>Direccion de Entrega</t>
  </si>
  <si>
    <t>Nombre</t>
  </si>
  <si>
    <t>Direccion</t>
  </si>
  <si>
    <t>Telefono # :</t>
  </si>
  <si>
    <t xml:space="preserve">Correo fin de: </t>
  </si>
  <si>
    <t>Grupos de Al-Anon y Alateen en accion</t>
  </si>
  <si>
    <t>SP-24</t>
  </si>
  <si>
    <t>Plan detallado para progresar</t>
  </si>
  <si>
    <t>SP-91</t>
  </si>
  <si>
    <t>SM-79</t>
  </si>
  <si>
    <t>Desearia usted que la bebida llegara a su fin? Cartel (5 copias)</t>
  </si>
  <si>
    <t>4.  Columna 1 Total</t>
  </si>
  <si>
    <t>5.  Subtotal</t>
  </si>
  <si>
    <t>Alateen, paquete para el recien llegado</t>
  </si>
  <si>
    <t>3. Que Puede ajustar para que sean coherentes con el pago</t>
  </si>
  <si>
    <t>Alateen, esperanza para los hijos de los alcoholicos</t>
  </si>
  <si>
    <t>Senderos de recuperacion: los Pasps, las Tradiciones y los Conceptos de Al-Anon</t>
  </si>
  <si>
    <t>Descubramos nuevas opciones</t>
  </si>
  <si>
    <t>SB-30</t>
  </si>
  <si>
    <t>Cuando estoy ocupado me siento mejor</t>
  </si>
  <si>
    <t>SP-78</t>
  </si>
  <si>
    <t>Al-Anon recibe con gusto a los hijos adultos de personas alcohólicas</t>
  </si>
  <si>
    <t>SS-69</t>
  </si>
  <si>
    <t>Las Doce Tradiciones de Al-Anon Ilustradas</t>
  </si>
  <si>
    <t>SP-60</t>
  </si>
  <si>
    <t>SR-18</t>
  </si>
  <si>
    <t>SS-71</t>
  </si>
  <si>
    <t xml:space="preserve">5. $40.00 Honorario para cheques vueltos. </t>
  </si>
  <si>
    <t>SM-80</t>
  </si>
  <si>
    <t>SP-64</t>
  </si>
  <si>
    <t>Alateen: Examen del 4to. paso</t>
  </si>
  <si>
    <t>En busca de la libertad personal - Los Legados en nuestra vida</t>
  </si>
  <si>
    <t>SP-92</t>
  </si>
  <si>
    <t>iInformacion para educadores:Reuniones de Alateen en las escuelas</t>
  </si>
  <si>
    <t>SS-64</t>
  </si>
  <si>
    <t>Los alcoholicos, sus familiare y sistema judicial</t>
  </si>
  <si>
    <t>SS-65es</t>
  </si>
  <si>
    <t xml:space="preserve">SAV 31 </t>
  </si>
  <si>
    <t xml:space="preserve"> </t>
  </si>
  <si>
    <t>6.  Minimo de gastos de envio:$5.00</t>
  </si>
  <si>
    <t>Porfavor, rellene todos los Pedidos</t>
  </si>
  <si>
    <t>Grupo #</t>
  </si>
  <si>
    <t>Y</t>
  </si>
  <si>
    <t>1. No nos hacemos responsables por las ordenes enviadas que se pierdan.</t>
  </si>
  <si>
    <t>3. Nos reservamos el derecho de ajustar las ordenes para que coincida con el pago.</t>
  </si>
  <si>
    <t>2. Por favor, indique la direccion calle o P.O. Box.</t>
  </si>
  <si>
    <t>5. $40.00 Comision Cobrada por los cheques devueltos.</t>
  </si>
  <si>
    <t>CT AFG LDC           277 Main St.           Hartford, CT 06106</t>
  </si>
  <si>
    <t>Nota porfavor:</t>
  </si>
  <si>
    <t>Porfavor llene todos las Ordenes:                   Porfavor Imprimir.</t>
  </si>
  <si>
    <t>Ciudad-Estado-Codigo Postal</t>
  </si>
  <si>
    <t>Haga los cheques/money orders Pagado a: CT AFG LDC</t>
  </si>
  <si>
    <t>7. Adicionales de envio: si la linea 5 es de $30.00 o mas anadir un 5% de la linea 5 aqui</t>
  </si>
  <si>
    <t xml:space="preserve">E-mail:  </t>
  </si>
  <si>
    <r>
      <t>Ciudad de Reunion/Día/Hora (am, pm, mediodiá) y Ubicaci</t>
    </r>
    <r>
      <rPr>
        <b/>
        <sz val="8"/>
        <rFont val="Arial"/>
        <family val="2"/>
      </rPr>
      <t>ó</t>
    </r>
    <r>
      <rPr>
        <b/>
        <sz val="8"/>
        <rFont val="Arial"/>
        <family val="2"/>
      </rPr>
      <t>n</t>
    </r>
  </si>
  <si>
    <t>Precio</t>
  </si>
  <si>
    <t xml:space="preserve">Resolución de conflictos utilizando  nuestras Doce Tradiciones </t>
  </si>
  <si>
    <t>SS-72</t>
  </si>
  <si>
    <t>SS-73</t>
  </si>
  <si>
    <t>Hablen mutuamente Resolucion de conflictos dentro de Al-Anon</t>
  </si>
  <si>
    <t>Serie Utilizando los principios de Al Anon para    resolver conflictos 
(Incluye SS-71, SS-72 , SS-73)</t>
  </si>
  <si>
    <t>SK-70</t>
  </si>
  <si>
    <t>DVD de Al-Anon y Alateen</t>
  </si>
  <si>
    <t>de la Tarjeta de bolsillo Resolución de conflictos</t>
  </si>
  <si>
    <t>de Los padres de los alcohólicos</t>
  </si>
  <si>
    <t>Tarjeta de Alateen para colocar sobre la mesa</t>
  </si>
  <si>
    <t>4. Las devoluciones deben tener el recibo de compra y estar               en bueno condiciones.</t>
  </si>
  <si>
    <t xml:space="preserve">6. Ahora aceptamos pagos en línea a través de PayPal, Credit </t>
  </si>
  <si>
    <t>Cards &amp; Money Transfer Adicionales 3%.</t>
  </si>
  <si>
    <t>CC &amp; PayPal  Adicionales 3%</t>
  </si>
  <si>
    <t>SK-31</t>
  </si>
  <si>
    <t>SP-93</t>
  </si>
  <si>
    <t>De la supervivencia a la recuperacion: crecer en un hogar alcoholicos</t>
  </si>
  <si>
    <t>Literatura Avalible la puede descargar en el sitio Web los Miembros de WSO: www.ctalanon.org</t>
  </si>
  <si>
    <t>SB-32</t>
  </si>
  <si>
    <t>SB-31</t>
  </si>
  <si>
    <t>Si su hogar esta triste marcador de libros</t>
  </si>
  <si>
    <t>Muchas voces, un mismo viaje Gripos fe Familia Al-Anon New</t>
  </si>
  <si>
    <t>Como ayuda Al-Anon a los familiares y amigos de los alcoholicos new</t>
  </si>
  <si>
    <t>Cuaderno de ejercicios Senderos de Recuperació</t>
  </si>
  <si>
    <t>SP-94</t>
  </si>
  <si>
    <t>Senderos de recuperación Set SB-24 &amp; SP-93</t>
  </si>
  <si>
    <r>
      <t xml:space="preserve">Contribuciones: </t>
    </r>
    <r>
      <rPr>
        <b/>
        <u/>
        <sz val="7"/>
        <rFont val="Arial"/>
        <family val="2"/>
      </rPr>
      <t>miembros sólo porfavor</t>
    </r>
  </si>
  <si>
    <t>SM-81</t>
  </si>
  <si>
    <t>SB-33</t>
  </si>
  <si>
    <t>7. E-mail ldc@ctalanon.org.</t>
  </si>
  <si>
    <t>1. Columna 4 Total</t>
  </si>
  <si>
    <t>2. Columna 3 Total</t>
  </si>
  <si>
    <t>3. Columna 2 Total</t>
  </si>
  <si>
    <t>SB-17</t>
  </si>
  <si>
    <t>Valor para cambiar: Un dia a la vez en Al-Anon II (Libro en pasta blanda) (en letra grande)</t>
  </si>
  <si>
    <t>SK-6</t>
  </si>
  <si>
    <t>Alateen-Seriecon descuento     (Alateen Discount Package)</t>
  </si>
  <si>
    <t>SAFAM</t>
  </si>
  <si>
    <t>Al Anon se enfrenta al alcoholismo-25   Ahora disponible durante todo el ano     Al Anon Faces Alcohilism - Magazine</t>
  </si>
  <si>
    <t>Columna 4 Total</t>
  </si>
  <si>
    <r>
      <t xml:space="preserve">Direccion: 277 Main St, Hartford, CT 06106-1891    Telefono: (860) 244-0022     e-mail: LDC@ctalanon.org        </t>
    </r>
    <r>
      <rPr>
        <b/>
        <sz val="9"/>
        <rFont val="Arial"/>
        <family val="2"/>
      </rPr>
      <t>Fecha effectiva 10/1/22</t>
    </r>
  </si>
  <si>
    <t xml:space="preserve"> Intimidad en las relaciones alcohólicas</t>
  </si>
  <si>
    <t>Solo por esta noche</t>
  </si>
  <si>
    <t>Esperanza y comprension para los padres y los abuelos</t>
  </si>
  <si>
    <t>Un poco de tiempo para mi</t>
  </si>
  <si>
    <t>SB-34</t>
  </si>
  <si>
    <t xml:space="preserve">Al Anon se enfrenta al alcoholismo-25   Ahora disponible durante todo el ano     Al Anon Faces Alcohilism </t>
  </si>
  <si>
    <t>updated 8/15/23</t>
  </si>
  <si>
    <t>Esperanza para hoy LP</t>
  </si>
  <si>
    <t>Intimidad en las relaciones alcohólicas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</si>
</sst>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\$#,##0.00"/>
    <numFmt numFmtId="165" formatCode="[$$-409]#,##0.00;[Red]\-[$$-409]#,##0.00"/>
    <numFmt numFmtId="166" formatCode="[$$-409]#,##0.00"/>
    <numFmt numFmtId="167" formatCode="&quot;86&quot;0&quot;-999-9999&quot;"/>
    <numFmt numFmtId="168" formatCode="&quot;$&quot;#,##0.00"/>
  </numFmts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u/>
      <sz val="7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left" wrapText="1" indent="1"/>
    </xf>
    <xf numFmtId="0" fontId="3" fillId="0" borderId="22" xfId="0" applyFont="1" applyBorder="1" applyAlignment="1">
      <alignment vertical="center" wrapText="1"/>
    </xf>
    <xf numFmtId="165" fontId="3" fillId="0" borderId="22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23" xfId="0" applyFont="1" applyBorder="1" applyAlignment="1">
      <alignment vertical="center" wrapText="1"/>
    </xf>
    <xf numFmtId="165" fontId="3" fillId="0" borderId="23" xfId="0" applyNumberFormat="1" applyFont="1" applyBorder="1" applyAlignment="1">
      <alignment vertical="center"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vertical="distributed" shrinkToFi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6" fillId="0" borderId="26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top" wrapText="1"/>
    </xf>
    <xf numFmtId="8" fontId="6" fillId="0" borderId="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vertical="center" wrapText="1"/>
    </xf>
    <xf numFmtId="8" fontId="1" fillId="0" borderId="2" xfId="0" applyNumberFormat="1" applyFont="1" applyBorder="1" applyAlignment="1">
      <alignment vertical="top" wrapText="1"/>
    </xf>
    <xf numFmtId="8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1" fillId="0" borderId="2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20" xfId="0" applyNumberFormat="1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6" fillId="3" borderId="16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3" fillId="0" borderId="23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8" fontId="1" fillId="0" borderId="1" xfId="0" applyNumberFormat="1" applyFont="1" applyBorder="1" applyAlignment="1">
      <alignment vertical="top" wrapText="1"/>
    </xf>
    <xf numFmtId="164" fontId="6" fillId="3" borderId="16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 wrapText="1"/>
    </xf>
    <xf numFmtId="165" fontId="3" fillId="3" borderId="16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/>
    <xf numFmtId="0" fontId="6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wrapText="1" shrinkToFit="1"/>
    </xf>
    <xf numFmtId="0" fontId="1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right" vertical="top" wrapText="1"/>
    </xf>
    <xf numFmtId="164" fontId="1" fillId="0" borderId="26" xfId="0" applyNumberFormat="1" applyFont="1" applyBorder="1" applyAlignment="1">
      <alignment horizontal="right" vertical="top" wrapText="1"/>
    </xf>
    <xf numFmtId="8" fontId="6" fillId="0" borderId="26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5" fontId="3" fillId="0" borderId="1" xfId="0" applyNumberFormat="1" applyFont="1" applyBorder="1" applyAlignment="1">
      <alignment wrapText="1"/>
    </xf>
    <xf numFmtId="165" fontId="1" fillId="0" borderId="20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distributed" shrinkToFit="1"/>
    </xf>
    <xf numFmtId="0" fontId="5" fillId="0" borderId="4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22" xfId="0" applyFont="1" applyFill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167" fontId="7" fillId="0" borderId="30" xfId="0" applyNumberFormat="1" applyFont="1" applyBorder="1" applyAlignment="1">
      <alignment horizontal="left" vertical="center" wrapText="1"/>
    </xf>
    <xf numFmtId="167" fontId="7" fillId="0" borderId="7" xfId="0" applyNumberFormat="1" applyFont="1" applyBorder="1" applyAlignment="1">
      <alignment horizontal="left" vertical="center" wrapText="1"/>
    </xf>
    <xf numFmtId="167" fontId="7" fillId="0" borderId="3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top" wrapText="1"/>
    </xf>
    <xf numFmtId="8" fontId="3" fillId="0" borderId="4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3" fillId="0" borderId="19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4" borderId="15" xfId="0" applyNumberFormat="1" applyFont="1" applyFill="1" applyBorder="1" applyAlignment="1">
      <alignment horizontal="right" vertical="center" wrapText="1"/>
    </xf>
    <xf numFmtId="165" fontId="3" fillId="5" borderId="12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5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65" fontId="1" fillId="0" borderId="39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165" fontId="3" fillId="0" borderId="38" xfId="0" applyNumberFormat="1" applyFont="1" applyBorder="1" applyAlignment="1">
      <alignment horizontal="right" vertical="center" wrapText="1"/>
    </xf>
    <xf numFmtId="165" fontId="3" fillId="0" borderId="45" xfId="0" applyNumberFormat="1" applyFont="1" applyBorder="1" applyAlignment="1">
      <alignment horizontal="right" vertical="center" wrapText="1"/>
    </xf>
    <xf numFmtId="165" fontId="3" fillId="4" borderId="22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6" fontId="3" fillId="0" borderId="7" xfId="0" applyNumberFormat="1" applyFont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5" fillId="0" borderId="9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65" fontId="1" fillId="0" borderId="3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130" zoomScaleNormal="130" workbookViewId="0">
      <selection activeCell="D23" sqref="D23"/>
    </sheetView>
  </sheetViews>
  <sheetFormatPr defaultRowHeight="11.25"/>
  <cols>
    <col min="1" max="1" width="23.7109375" style="2" customWidth="1"/>
    <col min="2" max="2" width="6.7109375" style="238" customWidth="1"/>
    <col min="3" max="3" width="5.5703125" style="258" customWidth="1"/>
    <col min="4" max="4" width="5.5703125" style="355" customWidth="1"/>
    <col min="5" max="5" width="8.85546875" style="321" customWidth="1"/>
    <col min="6" max="6" width="1.5703125" style="4" customWidth="1"/>
    <col min="7" max="7" width="23.42578125" style="1" customWidth="1"/>
    <col min="8" max="8" width="6.7109375" style="238" customWidth="1"/>
    <col min="9" max="9" width="5.5703125" style="238" customWidth="1"/>
    <col min="10" max="10" width="5.42578125" style="355" customWidth="1"/>
    <col min="11" max="11" width="8.85546875" style="321" customWidth="1"/>
    <col min="12" max="16384" width="9.140625" style="4"/>
  </cols>
  <sheetData>
    <row r="1" spans="1:11" ht="11.1" customHeight="1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1.1" customHeight="1" thickBot="1">
      <c r="A2" s="208" t="s">
        <v>268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1.1" customHeight="1">
      <c r="A3" s="12"/>
      <c r="B3" s="263"/>
      <c r="C3" s="239"/>
      <c r="D3" s="263"/>
      <c r="E3" s="13"/>
      <c r="F3" s="11"/>
      <c r="G3" s="11"/>
      <c r="H3" s="263"/>
      <c r="I3" s="204" t="s">
        <v>275</v>
      </c>
      <c r="J3" s="204"/>
      <c r="K3" s="13" t="s">
        <v>1</v>
      </c>
    </row>
    <row r="4" spans="1:11" ht="9" customHeight="1">
      <c r="A4" s="15" t="s">
        <v>2</v>
      </c>
      <c r="B4" s="264" t="s">
        <v>3</v>
      </c>
      <c r="C4" s="214" t="s">
        <v>4</v>
      </c>
      <c r="D4" s="340" t="s">
        <v>5</v>
      </c>
      <c r="E4" s="304" t="s">
        <v>6</v>
      </c>
      <c r="F4" s="11"/>
      <c r="G4" s="14" t="s">
        <v>2</v>
      </c>
      <c r="H4" s="264" t="s">
        <v>3</v>
      </c>
      <c r="I4" s="214" t="s">
        <v>4</v>
      </c>
      <c r="J4" s="340" t="s">
        <v>5</v>
      </c>
      <c r="K4" s="304" t="s">
        <v>6</v>
      </c>
    </row>
    <row r="5" spans="1:11" ht="18.75" customHeight="1">
      <c r="A5" s="20" t="s">
        <v>187</v>
      </c>
      <c r="B5" s="265" t="s">
        <v>7</v>
      </c>
      <c r="C5" s="215">
        <v>9.5</v>
      </c>
      <c r="D5" s="282" t="s">
        <v>8</v>
      </c>
      <c r="E5" s="305" t="str">
        <f t="shared" ref="E5:E45" si="0">IF(D5="-"," ",D5*C5)</f>
        <v xml:space="preserve"> </v>
      </c>
      <c r="F5" s="24"/>
      <c r="G5" s="19" t="s">
        <v>9</v>
      </c>
      <c r="H5" s="265" t="s">
        <v>10</v>
      </c>
      <c r="I5" s="215">
        <v>0.4</v>
      </c>
      <c r="J5" s="282" t="s">
        <v>8</v>
      </c>
      <c r="K5" s="305" t="str">
        <f t="shared" ref="K5:K17" si="1">IF(J5="-"," ",J5*I5)</f>
        <v xml:space="preserve"> </v>
      </c>
    </row>
    <row r="6" spans="1:11" ht="18" customHeight="1">
      <c r="A6" s="20" t="s">
        <v>11</v>
      </c>
      <c r="B6" s="265" t="s">
        <v>12</v>
      </c>
      <c r="C6" s="215">
        <v>10.5</v>
      </c>
      <c r="D6" s="282" t="s">
        <v>8</v>
      </c>
      <c r="E6" s="305" t="str">
        <f t="shared" si="0"/>
        <v xml:space="preserve"> </v>
      </c>
      <c r="F6" s="24"/>
      <c r="G6" s="19" t="s">
        <v>13</v>
      </c>
      <c r="H6" s="265" t="s">
        <v>14</v>
      </c>
      <c r="I6" s="216">
        <v>0.25</v>
      </c>
      <c r="J6" s="282" t="s">
        <v>8</v>
      </c>
      <c r="K6" s="305" t="str">
        <f t="shared" si="1"/>
        <v xml:space="preserve"> </v>
      </c>
    </row>
    <row r="7" spans="1:11" ht="11.25" customHeight="1">
      <c r="A7" s="20" t="s">
        <v>15</v>
      </c>
      <c r="B7" s="265" t="s">
        <v>16</v>
      </c>
      <c r="C7" s="215">
        <v>8.5</v>
      </c>
      <c r="D7" s="282" t="s">
        <v>8</v>
      </c>
      <c r="E7" s="305" t="str">
        <f t="shared" si="0"/>
        <v xml:space="preserve"> </v>
      </c>
      <c r="F7" s="24"/>
      <c r="G7" s="19" t="s">
        <v>17</v>
      </c>
      <c r="H7" s="265" t="s">
        <v>18</v>
      </c>
      <c r="I7" s="215">
        <v>0.3</v>
      </c>
      <c r="J7" s="282" t="s">
        <v>8</v>
      </c>
      <c r="K7" s="305" t="str">
        <f t="shared" si="1"/>
        <v xml:space="preserve"> </v>
      </c>
    </row>
    <row r="8" spans="1:11" ht="10.5" customHeight="1">
      <c r="A8" s="20" t="s">
        <v>19</v>
      </c>
      <c r="B8" s="265" t="s">
        <v>20</v>
      </c>
      <c r="C8" s="215">
        <v>13</v>
      </c>
      <c r="D8" s="282" t="s">
        <v>8</v>
      </c>
      <c r="E8" s="305" t="str">
        <f t="shared" si="0"/>
        <v xml:space="preserve"> </v>
      </c>
      <c r="F8" s="24"/>
      <c r="G8" s="19" t="s">
        <v>21</v>
      </c>
      <c r="H8" s="265" t="s">
        <v>22</v>
      </c>
      <c r="I8" s="215">
        <v>0.3</v>
      </c>
      <c r="J8" s="282" t="s">
        <v>8</v>
      </c>
      <c r="K8" s="305" t="str">
        <f t="shared" si="1"/>
        <v xml:space="preserve"> </v>
      </c>
    </row>
    <row r="9" spans="1:11" ht="18.75" customHeight="1">
      <c r="A9" s="20" t="s">
        <v>23</v>
      </c>
      <c r="B9" s="265" t="s">
        <v>24</v>
      </c>
      <c r="C9" s="215">
        <v>12</v>
      </c>
      <c r="D9" s="282" t="s">
        <v>8</v>
      </c>
      <c r="E9" s="305" t="str">
        <f t="shared" si="0"/>
        <v xml:space="preserve"> </v>
      </c>
      <c r="F9" s="24"/>
      <c r="G9" s="19" t="s">
        <v>25</v>
      </c>
      <c r="H9" s="265" t="s">
        <v>26</v>
      </c>
      <c r="I9" s="215">
        <v>0.35</v>
      </c>
      <c r="J9" s="282" t="s">
        <v>8</v>
      </c>
      <c r="K9" s="305" t="str">
        <f t="shared" si="1"/>
        <v xml:space="preserve"> </v>
      </c>
    </row>
    <row r="10" spans="1:11" ht="10.5" customHeight="1">
      <c r="A10" s="20" t="s">
        <v>27</v>
      </c>
      <c r="B10" s="265" t="s">
        <v>28</v>
      </c>
      <c r="C10" s="215">
        <v>11.5</v>
      </c>
      <c r="D10" s="282" t="s">
        <v>8</v>
      </c>
      <c r="E10" s="305" t="str">
        <f t="shared" si="0"/>
        <v xml:space="preserve"> </v>
      </c>
      <c r="F10" s="24"/>
      <c r="G10" s="19" t="s">
        <v>29</v>
      </c>
      <c r="H10" s="265" t="s">
        <v>30</v>
      </c>
      <c r="I10" s="215">
        <v>0.85</v>
      </c>
      <c r="J10" s="282" t="s">
        <v>8</v>
      </c>
      <c r="K10" s="305" t="str">
        <f t="shared" si="1"/>
        <v xml:space="preserve"> </v>
      </c>
    </row>
    <row r="11" spans="1:11" ht="18.75" customHeight="1">
      <c r="A11" s="20" t="s">
        <v>31</v>
      </c>
      <c r="B11" s="265" t="s">
        <v>32</v>
      </c>
      <c r="C11" s="215">
        <v>14</v>
      </c>
      <c r="D11" s="282" t="s">
        <v>8</v>
      </c>
      <c r="E11" s="305" t="str">
        <f t="shared" si="0"/>
        <v xml:space="preserve"> </v>
      </c>
      <c r="F11" s="24"/>
      <c r="G11" s="19" t="s">
        <v>33</v>
      </c>
      <c r="H11" s="265" t="s">
        <v>34</v>
      </c>
      <c r="I11" s="215">
        <v>0.3</v>
      </c>
      <c r="J11" s="282" t="s">
        <v>8</v>
      </c>
      <c r="K11" s="305" t="str">
        <f t="shared" si="1"/>
        <v xml:space="preserve"> </v>
      </c>
    </row>
    <row r="12" spans="1:11" ht="18.75" customHeight="1">
      <c r="A12" s="20" t="s">
        <v>35</v>
      </c>
      <c r="B12" s="265" t="s">
        <v>36</v>
      </c>
      <c r="C12" s="215">
        <v>16</v>
      </c>
      <c r="D12" s="282" t="s">
        <v>8</v>
      </c>
      <c r="E12" s="305" t="str">
        <f t="shared" si="0"/>
        <v xml:space="preserve"> </v>
      </c>
      <c r="F12" s="24"/>
      <c r="G12" s="19" t="s">
        <v>37</v>
      </c>
      <c r="H12" s="265" t="s">
        <v>38</v>
      </c>
      <c r="I12" s="215">
        <v>4.4000000000000004</v>
      </c>
      <c r="J12" s="282" t="s">
        <v>8</v>
      </c>
      <c r="K12" s="305" t="str">
        <f t="shared" si="1"/>
        <v xml:space="preserve"> </v>
      </c>
    </row>
    <row r="13" spans="1:11" ht="27">
      <c r="A13" s="20" t="s">
        <v>262</v>
      </c>
      <c r="B13" s="265" t="s">
        <v>261</v>
      </c>
      <c r="C13" s="215">
        <v>19</v>
      </c>
      <c r="D13" s="282" t="s">
        <v>8</v>
      </c>
      <c r="E13" s="305" t="str">
        <f t="shared" si="0"/>
        <v xml:space="preserve"> </v>
      </c>
      <c r="F13" s="24"/>
      <c r="G13" s="94"/>
      <c r="H13" s="281"/>
      <c r="I13" s="217"/>
      <c r="J13" s="352"/>
      <c r="K13" s="311"/>
    </row>
    <row r="14" spans="1:11" ht="18.75" customHeight="1">
      <c r="A14" s="20" t="s">
        <v>39</v>
      </c>
      <c r="B14" s="265" t="s">
        <v>40</v>
      </c>
      <c r="C14" s="215">
        <v>27</v>
      </c>
      <c r="D14" s="282" t="s">
        <v>8</v>
      </c>
      <c r="E14" s="305" t="str">
        <f t="shared" si="0"/>
        <v xml:space="preserve"> </v>
      </c>
      <c r="F14" s="24"/>
      <c r="G14" s="19" t="s">
        <v>41</v>
      </c>
      <c r="H14" s="265" t="s">
        <v>42</v>
      </c>
      <c r="I14" s="215">
        <v>0.4</v>
      </c>
      <c r="J14" s="282" t="s">
        <v>8</v>
      </c>
      <c r="K14" s="305" t="str">
        <f t="shared" si="1"/>
        <v xml:space="preserve"> </v>
      </c>
    </row>
    <row r="15" spans="1:11" ht="22.5" customHeight="1">
      <c r="A15" s="20" t="s">
        <v>244</v>
      </c>
      <c r="B15" s="265" t="s">
        <v>43</v>
      </c>
      <c r="C15" s="215">
        <v>18</v>
      </c>
      <c r="D15" s="282" t="s">
        <v>8</v>
      </c>
      <c r="E15" s="305" t="str">
        <f t="shared" si="0"/>
        <v xml:space="preserve"> </v>
      </c>
      <c r="F15" s="24"/>
      <c r="G15" s="29" t="s">
        <v>44</v>
      </c>
      <c r="H15" s="267" t="s">
        <v>45</v>
      </c>
      <c r="I15" s="218">
        <v>1.1000000000000001</v>
      </c>
      <c r="J15" s="298" t="s">
        <v>8</v>
      </c>
      <c r="K15" s="312" t="str">
        <f t="shared" si="1"/>
        <v xml:space="preserve"> </v>
      </c>
    </row>
    <row r="16" spans="1:11" ht="21.75" customHeight="1">
      <c r="A16" s="164" t="s">
        <v>46</v>
      </c>
      <c r="B16" s="266" t="s">
        <v>47</v>
      </c>
      <c r="C16" s="240">
        <v>16.5</v>
      </c>
      <c r="D16" s="341" t="s">
        <v>8</v>
      </c>
      <c r="E16" s="305" t="str">
        <f t="shared" si="0"/>
        <v xml:space="preserve"> </v>
      </c>
      <c r="F16" s="24"/>
      <c r="G16" s="38" t="s">
        <v>195</v>
      </c>
      <c r="H16" s="283" t="s">
        <v>196</v>
      </c>
      <c r="I16" s="219">
        <v>1.1000000000000001</v>
      </c>
      <c r="J16" s="272" t="s">
        <v>8</v>
      </c>
      <c r="K16" s="313" t="str">
        <f t="shared" si="1"/>
        <v xml:space="preserve"> </v>
      </c>
    </row>
    <row r="17" spans="1:15" ht="24.75" customHeight="1">
      <c r="A17" s="20" t="s">
        <v>188</v>
      </c>
      <c r="B17" s="265" t="s">
        <v>50</v>
      </c>
      <c r="C17" s="215">
        <v>21</v>
      </c>
      <c r="D17" s="282" t="s">
        <v>8</v>
      </c>
      <c r="E17" s="305" t="str">
        <f t="shared" si="0"/>
        <v xml:space="preserve"> </v>
      </c>
      <c r="F17" s="24"/>
      <c r="G17" s="38" t="s">
        <v>48</v>
      </c>
      <c r="H17" s="283" t="s">
        <v>49</v>
      </c>
      <c r="I17" s="219">
        <v>0.35</v>
      </c>
      <c r="J17" s="272" t="s">
        <v>8</v>
      </c>
      <c r="K17" s="313" t="str">
        <f t="shared" si="1"/>
        <v xml:space="preserve"> </v>
      </c>
    </row>
    <row r="18" spans="1:15" ht="11.25" customHeight="1">
      <c r="A18" s="20" t="s">
        <v>276</v>
      </c>
      <c r="B18" s="265" t="s">
        <v>54</v>
      </c>
      <c r="C18" s="215">
        <v>16</v>
      </c>
      <c r="D18" s="298" t="s">
        <v>8</v>
      </c>
      <c r="E18" s="305" t="str">
        <f t="shared" si="0"/>
        <v xml:space="preserve"> </v>
      </c>
      <c r="F18" s="24"/>
      <c r="G18" s="38" t="s">
        <v>202</v>
      </c>
      <c r="H18" s="283" t="s">
        <v>201</v>
      </c>
      <c r="I18" s="219">
        <v>5.5</v>
      </c>
      <c r="J18" s="272" t="s">
        <v>8</v>
      </c>
      <c r="K18" s="313" t="str">
        <f t="shared" ref="K18:K42" si="2">IF(J18="-"," ",J18*I18)</f>
        <v xml:space="preserve"> </v>
      </c>
    </row>
    <row r="19" spans="1:15" ht="18.75" customHeight="1">
      <c r="A19" s="30" t="s">
        <v>57</v>
      </c>
      <c r="B19" s="267" t="s">
        <v>58</v>
      </c>
      <c r="C19" s="241">
        <v>16</v>
      </c>
      <c r="D19" s="272" t="s">
        <v>8</v>
      </c>
      <c r="E19" s="305" t="str">
        <f t="shared" si="0"/>
        <v xml:space="preserve"> </v>
      </c>
      <c r="F19" s="24"/>
      <c r="G19" s="56" t="s">
        <v>51</v>
      </c>
      <c r="H19" s="270" t="s">
        <v>52</v>
      </c>
      <c r="I19" s="220">
        <v>0.35</v>
      </c>
      <c r="J19" s="356" t="s">
        <v>8</v>
      </c>
      <c r="K19" s="322" t="str">
        <f t="shared" si="2"/>
        <v xml:space="preserve"> </v>
      </c>
    </row>
    <row r="20" spans="1:15" ht="16.5" customHeight="1">
      <c r="A20" s="145" t="s">
        <v>189</v>
      </c>
      <c r="B20" s="268" t="s">
        <v>190</v>
      </c>
      <c r="C20" s="242">
        <v>17</v>
      </c>
      <c r="D20" s="342" t="s">
        <v>8</v>
      </c>
      <c r="E20" s="305" t="str">
        <f t="shared" si="0"/>
        <v xml:space="preserve"> </v>
      </c>
      <c r="F20" s="24"/>
      <c r="G20" s="38" t="s">
        <v>191</v>
      </c>
      <c r="H20" s="283" t="s">
        <v>192</v>
      </c>
      <c r="I20" s="219">
        <v>4.4000000000000004</v>
      </c>
      <c r="J20" s="272" t="s">
        <v>8</v>
      </c>
      <c r="K20" s="313" t="str">
        <f t="shared" si="2"/>
        <v xml:space="preserve"> </v>
      </c>
    </row>
    <row r="21" spans="1:15" ht="19.149999999999999" customHeight="1">
      <c r="A21" s="259" t="s">
        <v>249</v>
      </c>
      <c r="B21" s="269" t="s">
        <v>247</v>
      </c>
      <c r="C21" s="227">
        <v>18</v>
      </c>
      <c r="D21" s="343" t="s">
        <v>8</v>
      </c>
      <c r="E21" s="305" t="str">
        <f t="shared" si="0"/>
        <v xml:space="preserve"> </v>
      </c>
      <c r="F21" s="24"/>
      <c r="G21" s="38" t="s">
        <v>55</v>
      </c>
      <c r="H21" s="283" t="s">
        <v>56</v>
      </c>
      <c r="I21" s="219">
        <v>0.25</v>
      </c>
      <c r="J21" s="272" t="s">
        <v>8</v>
      </c>
      <c r="K21" s="313" t="str">
        <f t="shared" si="2"/>
        <v xml:space="preserve"> </v>
      </c>
    </row>
    <row r="22" spans="1:15" ht="18" customHeight="1">
      <c r="A22" s="57" t="s">
        <v>250</v>
      </c>
      <c r="B22" s="270" t="s">
        <v>246</v>
      </c>
      <c r="C22" s="243">
        <v>7</v>
      </c>
      <c r="D22" s="344" t="s">
        <v>8</v>
      </c>
      <c r="E22" s="305"/>
      <c r="F22" s="24"/>
      <c r="G22" s="49" t="s">
        <v>59</v>
      </c>
      <c r="H22" s="273" t="s">
        <v>60</v>
      </c>
      <c r="I22" s="221">
        <v>0.25</v>
      </c>
      <c r="J22" s="347" t="s">
        <v>8</v>
      </c>
      <c r="K22" s="310" t="str">
        <f t="shared" si="2"/>
        <v xml:space="preserve"> </v>
      </c>
    </row>
    <row r="23" spans="1:15" ht="20.25" customHeight="1">
      <c r="A23" s="285" t="s">
        <v>277</v>
      </c>
      <c r="B23" s="271" t="s">
        <v>256</v>
      </c>
      <c r="C23" s="227">
        <v>13</v>
      </c>
      <c r="D23" s="345" t="s">
        <v>8</v>
      </c>
      <c r="E23" s="305" t="str">
        <f t="shared" si="0"/>
        <v xml:space="preserve"> </v>
      </c>
      <c r="F23" s="24"/>
      <c r="G23" s="19" t="s">
        <v>63</v>
      </c>
      <c r="H23" s="265" t="s">
        <v>64</v>
      </c>
      <c r="I23" s="215">
        <v>0.55000000000000004</v>
      </c>
      <c r="J23" s="282" t="s">
        <v>8</v>
      </c>
      <c r="K23" s="305" t="str">
        <f t="shared" si="2"/>
        <v xml:space="preserve"> </v>
      </c>
    </row>
    <row r="24" spans="1:15" ht="14.25" customHeight="1">
      <c r="A24" s="285" t="s">
        <v>272</v>
      </c>
      <c r="B24" s="272" t="s">
        <v>273</v>
      </c>
      <c r="C24" s="227">
        <v>17</v>
      </c>
      <c r="D24" s="345" t="s">
        <v>8</v>
      </c>
      <c r="E24" s="305" t="str">
        <f t="shared" si="0"/>
        <v xml:space="preserve"> </v>
      </c>
      <c r="F24" s="24"/>
      <c r="G24" s="94"/>
      <c r="H24" s="281"/>
      <c r="I24" s="217"/>
      <c r="J24" s="352"/>
      <c r="K24" s="311"/>
    </row>
    <row r="25" spans="1:15" ht="12.6" customHeight="1">
      <c r="A25" s="50" t="s">
        <v>61</v>
      </c>
      <c r="B25" s="273" t="s">
        <v>62</v>
      </c>
      <c r="C25" s="244">
        <v>0.35</v>
      </c>
      <c r="D25" s="346" t="s">
        <v>8</v>
      </c>
      <c r="E25" s="305" t="str">
        <f t="shared" si="0"/>
        <v xml:space="preserve"> </v>
      </c>
      <c r="F25" s="24"/>
      <c r="G25" s="19" t="s">
        <v>67</v>
      </c>
      <c r="H25" s="265" t="s">
        <v>68</v>
      </c>
      <c r="I25" s="215">
        <v>0.25</v>
      </c>
      <c r="J25" s="282" t="s">
        <v>8</v>
      </c>
      <c r="K25" s="305" t="str">
        <f t="shared" si="2"/>
        <v xml:space="preserve"> </v>
      </c>
    </row>
    <row r="26" spans="1:15" ht="15" customHeight="1">
      <c r="A26" s="20" t="s">
        <v>65</v>
      </c>
      <c r="B26" s="265" t="s">
        <v>66</v>
      </c>
      <c r="C26" s="215">
        <v>0.4</v>
      </c>
      <c r="D26" s="347" t="s">
        <v>8</v>
      </c>
      <c r="E26" s="305" t="str">
        <f t="shared" si="0"/>
        <v xml:space="preserve"> </v>
      </c>
      <c r="F26" s="24"/>
      <c r="G26" s="29" t="s">
        <v>179</v>
      </c>
      <c r="H26" s="267" t="s">
        <v>180</v>
      </c>
      <c r="I26" s="218">
        <v>9.9</v>
      </c>
      <c r="J26" s="298" t="s">
        <v>8</v>
      </c>
      <c r="K26" s="312" t="str">
        <f t="shared" si="2"/>
        <v xml:space="preserve"> </v>
      </c>
      <c r="O26" s="85"/>
    </row>
    <row r="27" spans="1:15" ht="18.75" customHeight="1">
      <c r="A27" s="20" t="s">
        <v>69</v>
      </c>
      <c r="B27" s="265" t="s">
        <v>70</v>
      </c>
      <c r="C27" s="215">
        <v>0.85</v>
      </c>
      <c r="D27" s="282" t="s">
        <v>8</v>
      </c>
      <c r="E27" s="305" t="str">
        <f t="shared" si="0"/>
        <v xml:space="preserve"> </v>
      </c>
      <c r="F27" s="24"/>
      <c r="G27" s="38" t="s">
        <v>203</v>
      </c>
      <c r="H27" s="283" t="s">
        <v>204</v>
      </c>
      <c r="I27" s="219">
        <v>16.5</v>
      </c>
      <c r="J27" s="272" t="s">
        <v>8</v>
      </c>
      <c r="K27" s="313" t="str">
        <f t="shared" si="2"/>
        <v xml:space="preserve"> </v>
      </c>
      <c r="O27" s="4" t="s">
        <v>210</v>
      </c>
    </row>
    <row r="28" spans="1:15" ht="18.600000000000001" customHeight="1">
      <c r="A28" s="20" t="s">
        <v>71</v>
      </c>
      <c r="B28" s="265" t="s">
        <v>72</v>
      </c>
      <c r="C28" s="215">
        <v>0.9</v>
      </c>
      <c r="D28" s="282" t="s">
        <v>8</v>
      </c>
      <c r="E28" s="305" t="str">
        <f t="shared" si="0"/>
        <v xml:space="preserve"> </v>
      </c>
      <c r="F28" s="24"/>
      <c r="G28" s="173" t="s">
        <v>251</v>
      </c>
      <c r="H28" s="269" t="s">
        <v>243</v>
      </c>
      <c r="I28" s="222">
        <v>11</v>
      </c>
      <c r="J28" s="272" t="s">
        <v>8</v>
      </c>
      <c r="K28" s="313" t="str">
        <f t="shared" si="2"/>
        <v xml:space="preserve"> </v>
      </c>
    </row>
    <row r="29" spans="1:15" ht="22.5" customHeight="1">
      <c r="A29" s="20" t="s">
        <v>75</v>
      </c>
      <c r="B29" s="274" t="s">
        <v>76</v>
      </c>
      <c r="C29" s="245">
        <v>4.4000000000000004</v>
      </c>
      <c r="D29" s="282" t="s">
        <v>8</v>
      </c>
      <c r="E29" s="305" t="str">
        <f t="shared" si="0"/>
        <v xml:space="preserve"> </v>
      </c>
      <c r="F29" s="24"/>
      <c r="G29" s="82" t="s">
        <v>271</v>
      </c>
      <c r="H29" s="269" t="s">
        <v>252</v>
      </c>
      <c r="I29" s="223">
        <v>0.8</v>
      </c>
      <c r="J29" s="357" t="s">
        <v>8</v>
      </c>
      <c r="K29" s="313" t="str">
        <f t="shared" si="2"/>
        <v xml:space="preserve"> </v>
      </c>
    </row>
    <row r="30" spans="1:15" ht="18.75" customHeight="1">
      <c r="A30" s="20" t="s">
        <v>79</v>
      </c>
      <c r="B30" s="265" t="s">
        <v>80</v>
      </c>
      <c r="C30" s="215">
        <v>0.25</v>
      </c>
      <c r="D30" s="282" t="s">
        <v>8</v>
      </c>
      <c r="E30" s="305" t="str">
        <f t="shared" si="0"/>
        <v xml:space="preserve"> </v>
      </c>
      <c r="F30" s="24"/>
      <c r="G30" s="38" t="s">
        <v>73</v>
      </c>
      <c r="H30" s="283" t="s">
        <v>74</v>
      </c>
      <c r="I30" s="219">
        <v>0.25</v>
      </c>
      <c r="J30" s="272" t="s">
        <v>8</v>
      </c>
      <c r="K30" s="313" t="str">
        <f t="shared" si="2"/>
        <v xml:space="preserve"> </v>
      </c>
    </row>
    <row r="31" spans="1:15" ht="18.75" customHeight="1">
      <c r="A31" s="20" t="s">
        <v>83</v>
      </c>
      <c r="B31" s="265" t="s">
        <v>84</v>
      </c>
      <c r="C31" s="215">
        <v>0.4</v>
      </c>
      <c r="D31" s="282" t="s">
        <v>8</v>
      </c>
      <c r="E31" s="305" t="str">
        <f t="shared" si="0"/>
        <v xml:space="preserve"> </v>
      </c>
      <c r="F31" s="24"/>
      <c r="G31" s="49" t="s">
        <v>77</v>
      </c>
      <c r="H31" s="273" t="s">
        <v>78</v>
      </c>
      <c r="I31" s="221">
        <v>0.25</v>
      </c>
      <c r="J31" s="347" t="s">
        <v>8</v>
      </c>
      <c r="K31" s="322" t="str">
        <f t="shared" si="2"/>
        <v xml:space="preserve"> </v>
      </c>
    </row>
    <row r="32" spans="1:15" ht="17.25" customHeight="1">
      <c r="A32" s="164" t="s">
        <v>87</v>
      </c>
      <c r="B32" s="266" t="s">
        <v>88</v>
      </c>
      <c r="C32" s="240">
        <v>0.3</v>
      </c>
      <c r="D32" s="341" t="s">
        <v>8</v>
      </c>
      <c r="E32" s="305" t="str">
        <f t="shared" si="0"/>
        <v xml:space="preserve"> </v>
      </c>
      <c r="F32" s="24"/>
      <c r="G32" s="19" t="s">
        <v>81</v>
      </c>
      <c r="H32" s="265" t="s">
        <v>82</v>
      </c>
      <c r="I32" s="215">
        <v>0.25</v>
      </c>
      <c r="J32" s="282" t="s">
        <v>8</v>
      </c>
      <c r="K32" s="312" t="str">
        <f t="shared" si="2"/>
        <v xml:space="preserve"> </v>
      </c>
    </row>
    <row r="33" spans="1:11" ht="15" customHeight="1">
      <c r="A33" s="20" t="s">
        <v>91</v>
      </c>
      <c r="B33" s="265" t="s">
        <v>92</v>
      </c>
      <c r="C33" s="215">
        <v>0.8</v>
      </c>
      <c r="D33" s="282" t="s">
        <v>8</v>
      </c>
      <c r="E33" s="305" t="str">
        <f t="shared" si="0"/>
        <v xml:space="preserve"> </v>
      </c>
      <c r="F33" s="24"/>
      <c r="G33" s="19" t="s">
        <v>85</v>
      </c>
      <c r="H33" s="265" t="s">
        <v>86</v>
      </c>
      <c r="I33" s="215">
        <v>0.25</v>
      </c>
      <c r="J33" s="282" t="s">
        <v>8</v>
      </c>
      <c r="K33" s="312" t="str">
        <f t="shared" si="2"/>
        <v xml:space="preserve"> </v>
      </c>
    </row>
    <row r="34" spans="1:11" ht="13.5" customHeight="1">
      <c r="A34" s="20" t="s">
        <v>95</v>
      </c>
      <c r="B34" s="265" t="s">
        <v>96</v>
      </c>
      <c r="C34" s="215">
        <v>0.3</v>
      </c>
      <c r="D34" s="282" t="s">
        <v>8</v>
      </c>
      <c r="E34" s="305" t="str">
        <f t="shared" si="0"/>
        <v xml:space="preserve"> </v>
      </c>
      <c r="F34" s="24"/>
      <c r="G34" s="19" t="s">
        <v>89</v>
      </c>
      <c r="H34" s="265" t="s">
        <v>90</v>
      </c>
      <c r="I34" s="215">
        <v>0.15</v>
      </c>
      <c r="J34" s="282" t="s">
        <v>8</v>
      </c>
      <c r="K34" s="312" t="str">
        <f t="shared" si="2"/>
        <v xml:space="preserve"> </v>
      </c>
    </row>
    <row r="35" spans="1:11" ht="14.25" customHeight="1">
      <c r="A35" s="20" t="s">
        <v>99</v>
      </c>
      <c r="B35" s="265" t="s">
        <v>100</v>
      </c>
      <c r="C35" s="215">
        <v>0.3</v>
      </c>
      <c r="D35" s="282" t="s">
        <v>8</v>
      </c>
      <c r="E35" s="305" t="str">
        <f t="shared" si="0"/>
        <v xml:space="preserve"> </v>
      </c>
      <c r="F35" s="24"/>
      <c r="G35" s="19" t="s">
        <v>93</v>
      </c>
      <c r="H35" s="265" t="s">
        <v>94</v>
      </c>
      <c r="I35" s="215">
        <v>0.25</v>
      </c>
      <c r="J35" s="282" t="s">
        <v>8</v>
      </c>
      <c r="K35" s="312" t="str">
        <f t="shared" si="2"/>
        <v xml:space="preserve"> </v>
      </c>
    </row>
    <row r="36" spans="1:11" ht="18.75" customHeight="1">
      <c r="A36" s="20" t="s">
        <v>101</v>
      </c>
      <c r="B36" s="265" t="s">
        <v>102</v>
      </c>
      <c r="C36" s="215">
        <v>0.35</v>
      </c>
      <c r="D36" s="282" t="s">
        <v>8</v>
      </c>
      <c r="E36" s="305" t="str">
        <f t="shared" si="0"/>
        <v xml:space="preserve"> </v>
      </c>
      <c r="F36" s="24"/>
      <c r="G36" s="19" t="s">
        <v>97</v>
      </c>
      <c r="H36" s="265" t="s">
        <v>98</v>
      </c>
      <c r="I36" s="215">
        <v>0.25</v>
      </c>
      <c r="J36" s="282" t="s">
        <v>8</v>
      </c>
      <c r="K36" s="312" t="str">
        <f t="shared" si="2"/>
        <v xml:space="preserve"> </v>
      </c>
    </row>
    <row r="37" spans="1:11" ht="18" customHeight="1">
      <c r="A37" s="20" t="s">
        <v>105</v>
      </c>
      <c r="B37" s="265" t="s">
        <v>106</v>
      </c>
      <c r="C37" s="215">
        <v>0.85</v>
      </c>
      <c r="D37" s="282" t="s">
        <v>8</v>
      </c>
      <c r="E37" s="305" t="str">
        <f t="shared" si="0"/>
        <v xml:space="preserve"> </v>
      </c>
      <c r="F37" s="24"/>
      <c r="G37" s="19" t="s">
        <v>103</v>
      </c>
      <c r="H37" s="265" t="s">
        <v>104</v>
      </c>
      <c r="I37" s="215">
        <v>2.5</v>
      </c>
      <c r="J37" s="282" t="s">
        <v>8</v>
      </c>
      <c r="K37" s="312" t="str">
        <f t="shared" si="2"/>
        <v xml:space="preserve"> </v>
      </c>
    </row>
    <row r="38" spans="1:11" ht="18.75" customHeight="1">
      <c r="A38" s="20" t="s">
        <v>109</v>
      </c>
      <c r="B38" s="265" t="s">
        <v>110</v>
      </c>
      <c r="C38" s="215">
        <v>0.85</v>
      </c>
      <c r="D38" s="282" t="s">
        <v>8</v>
      </c>
      <c r="E38" s="305" t="str">
        <f t="shared" si="0"/>
        <v xml:space="preserve"> </v>
      </c>
      <c r="F38" s="24"/>
      <c r="G38" s="19" t="s">
        <v>107</v>
      </c>
      <c r="H38" s="265" t="s">
        <v>108</v>
      </c>
      <c r="I38" s="215">
        <v>2.5</v>
      </c>
      <c r="J38" s="282" t="s">
        <v>8</v>
      </c>
      <c r="K38" s="312" t="str">
        <f t="shared" si="2"/>
        <v xml:space="preserve"> </v>
      </c>
    </row>
    <row r="39" spans="1:11" ht="18.75" customHeight="1">
      <c r="A39" s="20" t="s">
        <v>113</v>
      </c>
      <c r="B39" s="265" t="s">
        <v>114</v>
      </c>
      <c r="C39" s="215">
        <v>0.35</v>
      </c>
      <c r="D39" s="282" t="s">
        <v>8</v>
      </c>
      <c r="E39" s="305" t="str">
        <f t="shared" si="0"/>
        <v xml:space="preserve"> </v>
      </c>
      <c r="F39" s="24"/>
      <c r="G39" s="19" t="s">
        <v>111</v>
      </c>
      <c r="H39" s="265" t="s">
        <v>112</v>
      </c>
      <c r="I39" s="215">
        <v>0.25</v>
      </c>
      <c r="J39" s="282" t="s">
        <v>8</v>
      </c>
      <c r="K39" s="312" t="str">
        <f t="shared" si="2"/>
        <v xml:space="preserve"> </v>
      </c>
    </row>
    <row r="40" spans="1:11" ht="16.5" customHeight="1">
      <c r="A40" s="20" t="s">
        <v>117</v>
      </c>
      <c r="B40" s="265" t="s">
        <v>118</v>
      </c>
      <c r="C40" s="215">
        <v>0.45</v>
      </c>
      <c r="D40" s="282" t="s">
        <v>8</v>
      </c>
      <c r="E40" s="305" t="str">
        <f t="shared" si="0"/>
        <v xml:space="preserve"> </v>
      </c>
      <c r="F40" s="24"/>
      <c r="G40" s="22" t="s">
        <v>115</v>
      </c>
      <c r="H40" s="282" t="s">
        <v>116</v>
      </c>
      <c r="I40" s="216">
        <v>1.4</v>
      </c>
      <c r="J40" s="282" t="s">
        <v>8</v>
      </c>
      <c r="K40" s="312" t="str">
        <f t="shared" si="2"/>
        <v xml:space="preserve"> </v>
      </c>
    </row>
    <row r="41" spans="1:11" ht="30" customHeight="1">
      <c r="A41" s="20" t="s">
        <v>274</v>
      </c>
      <c r="B41" s="265" t="s">
        <v>265</v>
      </c>
      <c r="C41" s="215">
        <v>8</v>
      </c>
      <c r="D41" s="282" t="s">
        <v>8</v>
      </c>
      <c r="E41" s="305" t="str">
        <f t="shared" si="0"/>
        <v xml:space="preserve"> </v>
      </c>
      <c r="F41" s="24"/>
      <c r="G41" s="22" t="s">
        <v>119</v>
      </c>
      <c r="H41" s="282" t="s">
        <v>120</v>
      </c>
      <c r="I41" s="216">
        <v>1.4</v>
      </c>
      <c r="J41" s="282" t="s">
        <v>8</v>
      </c>
      <c r="K41" s="312" t="str">
        <f t="shared" si="2"/>
        <v xml:space="preserve"> </v>
      </c>
    </row>
    <row r="42" spans="1:11" ht="18.600000000000001" customHeight="1">
      <c r="A42" s="20" t="s">
        <v>177</v>
      </c>
      <c r="B42" s="265" t="s">
        <v>178</v>
      </c>
      <c r="C42" s="215">
        <v>1.1000000000000001</v>
      </c>
      <c r="D42" s="282" t="s">
        <v>8</v>
      </c>
      <c r="E42" s="305" t="str">
        <f t="shared" si="0"/>
        <v xml:space="preserve"> </v>
      </c>
      <c r="F42" s="24"/>
      <c r="G42" s="29" t="s">
        <v>121</v>
      </c>
      <c r="H42" s="267" t="s">
        <v>122</v>
      </c>
      <c r="I42" s="218">
        <v>0.25</v>
      </c>
      <c r="J42" s="298" t="s">
        <v>8</v>
      </c>
      <c r="K42" s="312" t="str">
        <f t="shared" si="2"/>
        <v xml:space="preserve"> </v>
      </c>
    </row>
    <row r="43" spans="1:11" ht="17.25" customHeight="1">
      <c r="A43" s="20" t="s">
        <v>123</v>
      </c>
      <c r="B43" s="265" t="s">
        <v>124</v>
      </c>
      <c r="C43" s="215">
        <v>11</v>
      </c>
      <c r="D43" s="282" t="s">
        <v>8</v>
      </c>
      <c r="E43" s="305" t="str">
        <f t="shared" si="0"/>
        <v xml:space="preserve"> </v>
      </c>
      <c r="F43" s="24"/>
      <c r="G43" s="291" t="s">
        <v>248</v>
      </c>
      <c r="H43" s="283" t="s">
        <v>125</v>
      </c>
      <c r="I43" s="219">
        <v>0</v>
      </c>
      <c r="J43" s="272" t="s">
        <v>8</v>
      </c>
      <c r="K43" s="313" t="str">
        <f>IF(J43="-"," ",J43*I43)</f>
        <v xml:space="preserve"> </v>
      </c>
    </row>
    <row r="44" spans="1:11" ht="12" customHeight="1">
      <c r="A44" s="63" t="s">
        <v>126</v>
      </c>
      <c r="B44" s="275" t="s">
        <v>127</v>
      </c>
      <c r="C44" s="246">
        <v>0.45</v>
      </c>
      <c r="D44" s="282" t="s">
        <v>8</v>
      </c>
      <c r="E44" s="305" t="str">
        <f t="shared" si="0"/>
        <v xml:space="preserve"> </v>
      </c>
      <c r="F44" s="24"/>
      <c r="G44" s="291"/>
      <c r="H44" s="283"/>
      <c r="I44" s="219"/>
      <c r="J44" s="272"/>
      <c r="K44" s="313"/>
    </row>
    <row r="45" spans="1:11" ht="12" customHeight="1" thickBot="1">
      <c r="A45" s="177" t="s">
        <v>128</v>
      </c>
      <c r="B45" s="276" t="s">
        <v>129</v>
      </c>
      <c r="C45" s="224">
        <v>0.45</v>
      </c>
      <c r="D45" s="298" t="s">
        <v>8</v>
      </c>
      <c r="E45" s="305" t="str">
        <f t="shared" si="0"/>
        <v xml:space="preserve"> </v>
      </c>
      <c r="F45" s="24"/>
      <c r="G45" s="292" t="s">
        <v>270</v>
      </c>
      <c r="H45" s="276" t="s">
        <v>255</v>
      </c>
      <c r="I45" s="224">
        <v>0.25</v>
      </c>
      <c r="J45" s="342" t="s">
        <v>8</v>
      </c>
      <c r="K45" s="323" t="str">
        <f>IF(J45="-"," ",J45*I45)</f>
        <v xml:space="preserve"> </v>
      </c>
    </row>
    <row r="46" spans="1:11" ht="11.1" customHeight="1" thickBot="1">
      <c r="A46" s="286" t="s">
        <v>130</v>
      </c>
      <c r="B46" s="277"/>
      <c r="C46" s="247"/>
      <c r="D46" s="348"/>
      <c r="E46" s="306" t="str">
        <f>IF(SUM(E5:E45)=0," ",SUM(E5:E45))</f>
        <v xml:space="preserve"> </v>
      </c>
      <c r="F46" s="99"/>
      <c r="G46" s="98" t="s">
        <v>131</v>
      </c>
      <c r="H46" s="296"/>
      <c r="I46" s="225"/>
      <c r="J46" s="348"/>
      <c r="K46" s="324" t="str">
        <f>IF(SUM(K5:K45)=0," ",SUM(K5:K45))</f>
        <v xml:space="preserve"> </v>
      </c>
    </row>
    <row r="47" spans="1:11" ht="11.1" customHeight="1" thickBot="1">
      <c r="A47" s="205" t="s">
        <v>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7"/>
    </row>
    <row r="48" spans="1:11" ht="11.1" customHeight="1" thickBot="1">
      <c r="A48" s="211" t="s">
        <v>268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3"/>
    </row>
    <row r="49" spans="1:16" ht="11.1" customHeight="1" thickBot="1">
      <c r="A49" s="287" t="s">
        <v>2</v>
      </c>
      <c r="B49" s="278" t="s">
        <v>3</v>
      </c>
      <c r="C49" s="248" t="s">
        <v>4</v>
      </c>
      <c r="D49" s="349" t="s">
        <v>5</v>
      </c>
      <c r="E49" s="307" t="s">
        <v>6</v>
      </c>
      <c r="F49" s="42"/>
      <c r="G49" s="171" t="s">
        <v>2</v>
      </c>
      <c r="H49" s="297" t="s">
        <v>3</v>
      </c>
      <c r="I49" s="226" t="s">
        <v>227</v>
      </c>
      <c r="J49" s="358" t="s">
        <v>5</v>
      </c>
      <c r="K49" s="325" t="s">
        <v>6</v>
      </c>
    </row>
    <row r="50" spans="1:16" ht="18" customHeight="1">
      <c r="A50" s="97"/>
      <c r="B50" s="279"/>
      <c r="C50" s="249"/>
      <c r="D50" s="350"/>
      <c r="E50" s="308"/>
      <c r="F50" s="42"/>
      <c r="G50" s="29" t="s">
        <v>264</v>
      </c>
      <c r="H50" s="298" t="s">
        <v>263</v>
      </c>
      <c r="I50" s="218">
        <v>6.75</v>
      </c>
      <c r="J50" s="359" t="s">
        <v>8</v>
      </c>
      <c r="K50" s="312" t="str">
        <f>IF(J50="-"," ",J50*I50)</f>
        <v xml:space="preserve"> </v>
      </c>
    </row>
    <row r="51" spans="1:16" ht="14.25" customHeight="1">
      <c r="A51" s="165" t="s">
        <v>132</v>
      </c>
      <c r="B51" s="280" t="s">
        <v>133</v>
      </c>
      <c r="C51" s="250">
        <v>0.85</v>
      </c>
      <c r="D51" s="351" t="s">
        <v>8</v>
      </c>
      <c r="E51" s="309" t="str">
        <f t="shared" ref="E51:E59" si="3">IF(D51="-"," ",D51*C51)</f>
        <v xml:space="preserve"> </v>
      </c>
      <c r="F51" s="11"/>
      <c r="G51" s="36" t="s">
        <v>134</v>
      </c>
      <c r="H51" s="272" t="s">
        <v>135</v>
      </c>
      <c r="I51" s="227">
        <v>1.6</v>
      </c>
      <c r="J51" s="272" t="s">
        <v>8</v>
      </c>
      <c r="K51" s="312"/>
    </row>
    <row r="52" spans="1:16" ht="18.75" customHeight="1">
      <c r="A52" s="20" t="s">
        <v>136</v>
      </c>
      <c r="B52" s="265" t="s">
        <v>137</v>
      </c>
      <c r="C52" s="215">
        <v>0.25</v>
      </c>
      <c r="D52" s="282" t="s">
        <v>8</v>
      </c>
      <c r="E52" s="310" t="str">
        <f t="shared" si="3"/>
        <v xml:space="preserve"> </v>
      </c>
      <c r="F52" s="11"/>
      <c r="G52" s="38" t="s">
        <v>185</v>
      </c>
      <c r="H52" s="272" t="s">
        <v>138</v>
      </c>
      <c r="I52" s="227">
        <v>1.6</v>
      </c>
      <c r="J52" s="272" t="s">
        <v>8</v>
      </c>
      <c r="K52" s="312" t="str">
        <f t="shared" ref="K51:K56" si="4">IF(J52="-"," ",J52*I52)</f>
        <v xml:space="preserve"> </v>
      </c>
    </row>
    <row r="53" spans="1:16" ht="18.75" customHeight="1">
      <c r="A53" s="20" t="s">
        <v>182</v>
      </c>
      <c r="B53" s="265" t="s">
        <v>181</v>
      </c>
      <c r="C53" s="215">
        <v>4.4000000000000004</v>
      </c>
      <c r="D53" s="282" t="s">
        <v>8</v>
      </c>
      <c r="E53" s="305" t="str">
        <f t="shared" si="3"/>
        <v xml:space="preserve"> </v>
      </c>
      <c r="F53" s="11"/>
      <c r="G53" s="38" t="s">
        <v>141</v>
      </c>
      <c r="H53" s="272" t="s">
        <v>142</v>
      </c>
      <c r="I53" s="227">
        <v>2.2999999999999998</v>
      </c>
      <c r="J53" s="272" t="s">
        <v>8</v>
      </c>
      <c r="K53" s="312" t="str">
        <f t="shared" si="4"/>
        <v xml:space="preserve"> </v>
      </c>
      <c r="P53" s="4" t="s">
        <v>210</v>
      </c>
    </row>
    <row r="54" spans="1:16" ht="21.75" customHeight="1">
      <c r="A54" s="20" t="s">
        <v>237</v>
      </c>
      <c r="B54" s="265" t="s">
        <v>200</v>
      </c>
      <c r="C54" s="215">
        <v>0.25</v>
      </c>
      <c r="D54" s="282" t="s">
        <v>8</v>
      </c>
      <c r="E54" s="305" t="str">
        <f t="shared" si="3"/>
        <v xml:space="preserve"> </v>
      </c>
      <c r="F54" s="11"/>
      <c r="G54" s="157" t="s">
        <v>253</v>
      </c>
      <c r="H54" s="272" t="s">
        <v>242</v>
      </c>
      <c r="I54" s="227">
        <v>27.5</v>
      </c>
      <c r="J54" s="272" t="s">
        <v>8</v>
      </c>
      <c r="K54" s="312" t="str">
        <f t="shared" si="4"/>
        <v xml:space="preserve"> </v>
      </c>
    </row>
    <row r="55" spans="1:16" ht="21.75" customHeight="1">
      <c r="A55" s="20" t="s">
        <v>236</v>
      </c>
      <c r="B55" s="265" t="s">
        <v>197</v>
      </c>
      <c r="C55" s="215">
        <v>1.1000000000000001</v>
      </c>
      <c r="D55" s="282">
        <f>-E2</f>
        <v>0</v>
      </c>
      <c r="E55" s="305"/>
      <c r="F55" s="11"/>
      <c r="G55" s="293" t="s">
        <v>232</v>
      </c>
      <c r="H55" s="378" t="s">
        <v>233</v>
      </c>
      <c r="I55" s="228">
        <v>9.9</v>
      </c>
      <c r="J55" s="299" t="s">
        <v>8</v>
      </c>
      <c r="K55" s="326" t="str">
        <f t="shared" si="4"/>
        <v xml:space="preserve"> </v>
      </c>
    </row>
    <row r="56" spans="1:16" ht="18.75" customHeight="1" thickBot="1">
      <c r="A56" s="20" t="s">
        <v>139</v>
      </c>
      <c r="B56" s="265" t="s">
        <v>140</v>
      </c>
      <c r="C56" s="215">
        <v>0.25</v>
      </c>
      <c r="D56" s="282" t="s">
        <v>8</v>
      </c>
      <c r="E56" s="305" t="str">
        <f t="shared" si="3"/>
        <v xml:space="preserve"> </v>
      </c>
      <c r="F56" s="24"/>
      <c r="G56" s="294"/>
      <c r="H56" s="229"/>
      <c r="I56" s="229"/>
      <c r="J56" s="300"/>
      <c r="K56" s="327">
        <f t="shared" si="4"/>
        <v>0</v>
      </c>
    </row>
    <row r="57" spans="1:16" ht="21.75" customHeight="1" thickBot="1">
      <c r="A57" s="20" t="s">
        <v>143</v>
      </c>
      <c r="B57" s="265" t="s">
        <v>144</v>
      </c>
      <c r="C57" s="215">
        <v>0.25</v>
      </c>
      <c r="D57" s="282" t="s">
        <v>8</v>
      </c>
      <c r="E57" s="305" t="str">
        <f t="shared" si="3"/>
        <v xml:space="preserve"> </v>
      </c>
      <c r="F57" s="24"/>
      <c r="G57" s="179" t="s">
        <v>267</v>
      </c>
      <c r="H57" s="301"/>
      <c r="I57" s="230"/>
      <c r="J57" s="360"/>
      <c r="K57" s="328" t="str">
        <f>IF(SUM(K50:K56)=0," ",SUM(K50:K56))</f>
        <v xml:space="preserve"> </v>
      </c>
    </row>
    <row r="58" spans="1:16" ht="9.9499999999999993" customHeight="1">
      <c r="A58" s="288"/>
      <c r="B58" s="281"/>
      <c r="C58" s="217"/>
      <c r="D58" s="352"/>
      <c r="E58" s="311"/>
      <c r="F58" s="100"/>
      <c r="G58" s="178"/>
      <c r="H58" s="302"/>
      <c r="I58" s="231"/>
      <c r="J58" s="361"/>
      <c r="K58" s="329"/>
    </row>
    <row r="59" spans="1:16" ht="18.75" customHeight="1">
      <c r="A59" s="34" t="s">
        <v>145</v>
      </c>
      <c r="B59" s="363" t="s">
        <v>146</v>
      </c>
      <c r="C59" s="215">
        <v>0.4</v>
      </c>
      <c r="D59" s="282" t="s">
        <v>8</v>
      </c>
      <c r="E59" s="305" t="str">
        <f t="shared" si="3"/>
        <v xml:space="preserve"> </v>
      </c>
      <c r="F59" s="11"/>
      <c r="G59" s="166" t="s">
        <v>258</v>
      </c>
      <c r="H59" s="283"/>
      <c r="I59" s="219"/>
      <c r="J59" s="272"/>
      <c r="K59" s="330" t="str">
        <f>K57</f>
        <v xml:space="preserve"> </v>
      </c>
    </row>
    <row r="60" spans="1:16" ht="18.75" customHeight="1">
      <c r="A60" s="111" t="s">
        <v>147</v>
      </c>
      <c r="B60" s="363" t="s">
        <v>148</v>
      </c>
      <c r="C60" s="215">
        <v>0.25</v>
      </c>
      <c r="D60" s="282" t="s">
        <v>8</v>
      </c>
      <c r="E60" s="305" t="str">
        <f t="shared" ref="E60:E69" si="5">IF(D60="-"," ",D60*C60)</f>
        <v xml:space="preserve"> </v>
      </c>
      <c r="F60" s="11"/>
      <c r="G60" s="166" t="s">
        <v>259</v>
      </c>
      <c r="H60" s="272"/>
      <c r="I60" s="232" t="s">
        <v>152</v>
      </c>
      <c r="J60" s="272"/>
      <c r="K60" s="330" t="str">
        <f>E82</f>
        <v xml:space="preserve"> </v>
      </c>
    </row>
    <row r="61" spans="1:16" ht="18" customHeight="1">
      <c r="A61" s="289" t="s">
        <v>149</v>
      </c>
      <c r="B61" s="282" t="s">
        <v>150</v>
      </c>
      <c r="C61" s="251">
        <v>0.25</v>
      </c>
      <c r="D61" s="282" t="s">
        <v>8</v>
      </c>
      <c r="E61" s="305" t="str">
        <f t="shared" si="5"/>
        <v xml:space="preserve"> </v>
      </c>
      <c r="F61" s="11"/>
      <c r="G61" s="166" t="s">
        <v>260</v>
      </c>
      <c r="H61" s="272"/>
      <c r="I61" s="232" t="s">
        <v>152</v>
      </c>
      <c r="J61" s="272"/>
      <c r="K61" s="330" t="str">
        <f>K46</f>
        <v xml:space="preserve"> </v>
      </c>
    </row>
    <row r="62" spans="1:16" ht="22.5" customHeight="1">
      <c r="A62" s="43" t="s">
        <v>153</v>
      </c>
      <c r="B62" s="282" t="s">
        <v>154</v>
      </c>
      <c r="C62" s="251">
        <v>0.25</v>
      </c>
      <c r="D62" s="282" t="s">
        <v>8</v>
      </c>
      <c r="E62" s="305" t="str">
        <f t="shared" si="5"/>
        <v xml:space="preserve"> </v>
      </c>
      <c r="F62" s="11"/>
      <c r="G62" s="166" t="s">
        <v>183</v>
      </c>
      <c r="H62" s="272"/>
      <c r="I62" s="232" t="s">
        <v>152</v>
      </c>
      <c r="J62" s="272"/>
      <c r="K62" s="330" t="str">
        <f>E46</f>
        <v xml:space="preserve"> </v>
      </c>
    </row>
    <row r="63" spans="1:16" ht="18.75" customHeight="1">
      <c r="A63" s="20" t="s">
        <v>155</v>
      </c>
      <c r="B63" s="265" t="s">
        <v>156</v>
      </c>
      <c r="C63" s="215">
        <v>0.3</v>
      </c>
      <c r="D63" s="282" t="s">
        <v>8</v>
      </c>
      <c r="E63" s="305" t="str">
        <f t="shared" si="5"/>
        <v xml:space="preserve"> </v>
      </c>
      <c r="F63" s="11"/>
      <c r="G63" s="166" t="s">
        <v>184</v>
      </c>
      <c r="H63" s="303"/>
      <c r="I63" s="232" t="s">
        <v>167</v>
      </c>
      <c r="J63" s="272"/>
      <c r="K63" s="330" t="str">
        <f>IF(SUM(K59:K62)=0," ",SUM(K59:K62))</f>
        <v xml:space="preserve"> </v>
      </c>
    </row>
    <row r="64" spans="1:16" ht="18" customHeight="1">
      <c r="A64" s="95"/>
      <c r="B64" s="281"/>
      <c r="C64" s="217"/>
      <c r="D64" s="352"/>
      <c r="E64" s="311"/>
      <c r="F64" s="11"/>
      <c r="G64" s="186" t="s">
        <v>211</v>
      </c>
      <c r="H64" s="186"/>
      <c r="I64" s="232" t="s">
        <v>152</v>
      </c>
      <c r="J64" s="272"/>
      <c r="K64" s="331">
        <v>5</v>
      </c>
    </row>
    <row r="65" spans="1:14" ht="18.75" customHeight="1">
      <c r="A65" s="30" t="s">
        <v>159</v>
      </c>
      <c r="B65" s="267" t="s">
        <v>160</v>
      </c>
      <c r="C65" s="218">
        <v>0.25</v>
      </c>
      <c r="D65" s="298" t="s">
        <v>8</v>
      </c>
      <c r="E65" s="312" t="str">
        <f t="shared" si="5"/>
        <v xml:space="preserve"> </v>
      </c>
      <c r="F65" s="11"/>
      <c r="G65" s="186" t="s">
        <v>224</v>
      </c>
      <c r="H65" s="186"/>
      <c r="I65" s="233" t="s">
        <v>210</v>
      </c>
      <c r="J65" s="345"/>
      <c r="K65" s="382"/>
    </row>
    <row r="66" spans="1:14" ht="16.5" customHeight="1">
      <c r="A66" s="34" t="s">
        <v>161</v>
      </c>
      <c r="B66" s="283" t="s">
        <v>162</v>
      </c>
      <c r="C66" s="219">
        <v>0.25</v>
      </c>
      <c r="D66" s="272" t="s">
        <v>8</v>
      </c>
      <c r="E66" s="313" t="str">
        <f t="shared" si="5"/>
        <v xml:space="preserve"> </v>
      </c>
      <c r="F66" s="11"/>
      <c r="G66" s="186"/>
      <c r="H66" s="186"/>
      <c r="I66" s="233" t="s">
        <v>152</v>
      </c>
      <c r="J66" s="345"/>
      <c r="K66" s="383" t="str">
        <f>IF(K63=" "," ",(IF(K63&gt;29.99,K63*0.05," ")))</f>
        <v xml:space="preserve"> </v>
      </c>
    </row>
    <row r="67" spans="1:14" ht="20.25" customHeight="1">
      <c r="A67" s="34" t="s">
        <v>163</v>
      </c>
      <c r="B67" s="283" t="s">
        <v>164</v>
      </c>
      <c r="C67" s="219">
        <v>0.25</v>
      </c>
      <c r="D67" s="272" t="s">
        <v>8</v>
      </c>
      <c r="E67" s="313"/>
      <c r="F67" s="11"/>
      <c r="G67" s="174" t="s">
        <v>170</v>
      </c>
      <c r="H67" s="271"/>
      <c r="I67" s="232" t="s">
        <v>167</v>
      </c>
      <c r="J67" s="271"/>
      <c r="K67" s="382">
        <f>SUM(K58:K66)</f>
        <v>5</v>
      </c>
    </row>
    <row r="68" spans="1:14" ht="20.25" customHeight="1">
      <c r="A68" s="34" t="s">
        <v>165</v>
      </c>
      <c r="B68" s="283" t="s">
        <v>166</v>
      </c>
      <c r="C68" s="219">
        <v>0</v>
      </c>
      <c r="D68" s="272" t="s">
        <v>8</v>
      </c>
      <c r="E68" s="313" t="str">
        <f t="shared" si="5"/>
        <v xml:space="preserve"> </v>
      </c>
      <c r="F68" s="11"/>
      <c r="G68" s="381" t="s">
        <v>241</v>
      </c>
      <c r="H68" s="233"/>
      <c r="I68" s="233" t="s">
        <v>152</v>
      </c>
      <c r="J68" s="233"/>
      <c r="K68" s="379"/>
      <c r="N68" s="4" t="s">
        <v>210</v>
      </c>
    </row>
    <row r="69" spans="1:14" ht="15" customHeight="1" thickBot="1">
      <c r="A69" s="34" t="s">
        <v>168</v>
      </c>
      <c r="B69" s="283" t="s">
        <v>169</v>
      </c>
      <c r="C69" s="219">
        <v>0.15</v>
      </c>
      <c r="D69" s="272" t="s">
        <v>8</v>
      </c>
      <c r="E69" s="313" t="str">
        <f t="shared" si="5"/>
        <v xml:space="preserve"> </v>
      </c>
      <c r="F69" s="24"/>
      <c r="G69" s="380" t="s">
        <v>254</v>
      </c>
      <c r="H69" s="380"/>
      <c r="I69" s="234" t="s">
        <v>152</v>
      </c>
      <c r="J69" s="255"/>
      <c r="K69" s="332" t="s">
        <v>210</v>
      </c>
    </row>
    <row r="70" spans="1:14" ht="16.5" customHeight="1" thickBot="1">
      <c r="A70" s="34" t="s">
        <v>205</v>
      </c>
      <c r="B70" s="283" t="s">
        <v>206</v>
      </c>
      <c r="C70" s="219">
        <v>0.25</v>
      </c>
      <c r="D70" s="272" t="s">
        <v>8</v>
      </c>
      <c r="E70" s="313" t="str">
        <f t="shared" ref="E70:E77" si="6">IF(D70="-"," ",D70*C70)</f>
        <v xml:space="preserve"> </v>
      </c>
      <c r="F70" s="24"/>
      <c r="G70" s="45" t="s">
        <v>171</v>
      </c>
      <c r="H70" s="255"/>
      <c r="I70" s="234" t="s">
        <v>167</v>
      </c>
      <c r="J70" s="362"/>
      <c r="K70" s="333"/>
    </row>
    <row r="71" spans="1:14" ht="17.25" customHeight="1">
      <c r="A71" s="34" t="s">
        <v>207</v>
      </c>
      <c r="B71" s="283" t="s">
        <v>208</v>
      </c>
      <c r="C71" s="219">
        <v>0.1</v>
      </c>
      <c r="D71" s="272" t="s">
        <v>8</v>
      </c>
      <c r="E71" s="313" t="str">
        <f t="shared" si="6"/>
        <v xml:space="preserve"> </v>
      </c>
      <c r="F71" s="24"/>
      <c r="G71" s="68" t="s">
        <v>220</v>
      </c>
      <c r="H71" s="46"/>
      <c r="I71" s="46"/>
      <c r="J71" s="263"/>
      <c r="K71" s="334"/>
    </row>
    <row r="72" spans="1:14" ht="24" customHeight="1">
      <c r="A72" s="34" t="s">
        <v>193</v>
      </c>
      <c r="B72" s="283" t="s">
        <v>194</v>
      </c>
      <c r="C72" s="219">
        <v>0.25</v>
      </c>
      <c r="D72" s="272" t="s">
        <v>8</v>
      </c>
      <c r="E72" s="313" t="str">
        <f t="shared" si="6"/>
        <v xml:space="preserve"> </v>
      </c>
      <c r="F72" s="24"/>
      <c r="G72" s="182" t="s">
        <v>215</v>
      </c>
      <c r="H72" s="182"/>
      <c r="I72" s="182"/>
      <c r="J72" s="182"/>
      <c r="K72" s="182"/>
    </row>
    <row r="73" spans="1:14" ht="18" customHeight="1">
      <c r="A73" s="34" t="s">
        <v>235</v>
      </c>
      <c r="B73" s="283" t="s">
        <v>198</v>
      </c>
      <c r="C73" s="219">
        <v>1.1000000000000001</v>
      </c>
      <c r="D73" s="272" t="s">
        <v>8</v>
      </c>
      <c r="E73" s="313" t="str">
        <f t="shared" si="6"/>
        <v xml:space="preserve"> </v>
      </c>
      <c r="F73" s="24"/>
      <c r="G73" s="182" t="s">
        <v>217</v>
      </c>
      <c r="H73" s="182"/>
      <c r="I73" s="182"/>
      <c r="J73" s="182"/>
      <c r="K73" s="182"/>
    </row>
    <row r="74" spans="1:14" ht="18.75" customHeight="1">
      <c r="A74" s="111" t="s">
        <v>228</v>
      </c>
      <c r="B74" s="272" t="s">
        <v>229</v>
      </c>
      <c r="C74" s="252">
        <v>4.4000000000000004</v>
      </c>
      <c r="D74" s="272" t="s">
        <v>8</v>
      </c>
      <c r="E74" s="313" t="str">
        <f t="shared" si="6"/>
        <v xml:space="preserve"> </v>
      </c>
      <c r="F74" s="24"/>
      <c r="G74" s="182" t="s">
        <v>216</v>
      </c>
      <c r="H74" s="182"/>
      <c r="I74" s="182"/>
      <c r="J74" s="182"/>
      <c r="K74" s="182"/>
      <c r="L74" s="80"/>
      <c r="M74" s="80"/>
    </row>
    <row r="75" spans="1:14" ht="22.5" customHeight="1">
      <c r="A75" s="111" t="s">
        <v>231</v>
      </c>
      <c r="B75" s="272" t="s">
        <v>230</v>
      </c>
      <c r="C75" s="252">
        <v>4.95</v>
      </c>
      <c r="D75" s="272" t="s">
        <v>8</v>
      </c>
      <c r="E75" s="313" t="str">
        <f t="shared" si="6"/>
        <v xml:space="preserve"> </v>
      </c>
      <c r="F75" s="24"/>
      <c r="G75" s="180" t="s">
        <v>238</v>
      </c>
      <c r="H75" s="180"/>
      <c r="I75" s="180"/>
      <c r="J75" s="180"/>
      <c r="K75" s="180"/>
    </row>
    <row r="76" spans="1:14" ht="22.5" customHeight="1">
      <c r="A76" s="34" t="s">
        <v>234</v>
      </c>
      <c r="B76" s="272" t="s">
        <v>209</v>
      </c>
      <c r="C76" s="227">
        <v>5.5</v>
      </c>
      <c r="D76" s="272" t="s">
        <v>8</v>
      </c>
      <c r="E76" s="313" t="str">
        <f t="shared" si="6"/>
        <v xml:space="preserve"> </v>
      </c>
      <c r="F76" s="24"/>
      <c r="G76" s="295" t="s">
        <v>218</v>
      </c>
      <c r="H76" s="235"/>
      <c r="I76" s="235"/>
      <c r="J76" s="235"/>
      <c r="K76" s="335"/>
    </row>
    <row r="77" spans="1:14" ht="21" customHeight="1" thickBot="1">
      <c r="A77" s="370" t="s">
        <v>264</v>
      </c>
      <c r="B77" s="371" t="s">
        <v>263</v>
      </c>
      <c r="C77" s="250">
        <v>6.75</v>
      </c>
      <c r="D77" s="284" t="s">
        <v>8</v>
      </c>
      <c r="E77" s="314" t="str">
        <f t="shared" si="6"/>
        <v xml:space="preserve"> </v>
      </c>
      <c r="F77" s="24"/>
      <c r="G77" s="180" t="s">
        <v>239</v>
      </c>
      <c r="H77" s="180"/>
      <c r="I77" s="180"/>
      <c r="J77" s="180"/>
      <c r="K77" s="180"/>
    </row>
    <row r="78" spans="1:14" ht="18" customHeight="1">
      <c r="A78" s="372" t="s">
        <v>245</v>
      </c>
      <c r="B78" s="373"/>
      <c r="C78" s="367"/>
      <c r="D78" s="272"/>
      <c r="E78" s="313"/>
      <c r="F78" s="24"/>
      <c r="G78" s="180" t="s">
        <v>240</v>
      </c>
      <c r="H78" s="180"/>
      <c r="I78" s="180"/>
      <c r="J78" s="180"/>
      <c r="K78" s="180"/>
    </row>
    <row r="79" spans="1:14" ht="0.75" customHeight="1">
      <c r="A79" s="374"/>
      <c r="B79" s="375"/>
      <c r="C79" s="368"/>
      <c r="D79" s="272"/>
      <c r="E79" s="313"/>
      <c r="F79" s="24"/>
      <c r="G79" s="181" t="s">
        <v>186</v>
      </c>
      <c r="H79" s="181"/>
      <c r="I79" s="181"/>
      <c r="J79" s="181"/>
      <c r="K79" s="181"/>
    </row>
    <row r="80" spans="1:14" ht="26.25" customHeight="1" thickBot="1">
      <c r="A80" s="376"/>
      <c r="B80" s="377"/>
      <c r="C80" s="369"/>
      <c r="D80" s="272"/>
      <c r="E80" s="313"/>
      <c r="F80" s="24"/>
      <c r="G80" s="295" t="s">
        <v>257</v>
      </c>
      <c r="H80" s="235"/>
      <c r="I80" s="235"/>
      <c r="J80" s="235"/>
      <c r="K80" s="335"/>
    </row>
    <row r="81" spans="1:11" ht="0.75" customHeight="1" thickBot="1">
      <c r="A81" s="260"/>
      <c r="B81" s="253"/>
      <c r="C81" s="253"/>
      <c r="D81" s="353"/>
      <c r="E81" s="315"/>
      <c r="F81" s="24"/>
      <c r="G81" s="181" t="s">
        <v>199</v>
      </c>
      <c r="H81" s="181"/>
      <c r="I81" s="181"/>
      <c r="J81" s="181"/>
      <c r="K81" s="181"/>
    </row>
    <row r="82" spans="1:11" ht="18.75" customHeight="1" thickBot="1">
      <c r="A82" s="290" t="s">
        <v>151</v>
      </c>
      <c r="B82" s="364"/>
      <c r="C82" s="365"/>
      <c r="D82" s="172"/>
      <c r="E82" s="366" t="str">
        <f>IF(SUM(E51:E81)=0," ",SUM(E51:E81))</f>
        <v xml:space="preserve"> </v>
      </c>
      <c r="F82" s="24"/>
      <c r="G82" s="191" t="s">
        <v>221</v>
      </c>
      <c r="H82" s="191"/>
      <c r="I82" s="191"/>
      <c r="J82" s="191"/>
      <c r="K82" s="191"/>
    </row>
    <row r="83" spans="1:11" ht="22.5" customHeight="1" thickBot="1">
      <c r="A83" s="195" t="s">
        <v>212</v>
      </c>
      <c r="B83" s="196"/>
      <c r="C83" s="175"/>
      <c r="D83" s="176"/>
      <c r="E83" s="316"/>
      <c r="F83" s="24"/>
      <c r="G83" s="69" t="s">
        <v>172</v>
      </c>
      <c r="H83" s="194"/>
      <c r="I83" s="194"/>
      <c r="J83" s="163"/>
      <c r="K83" s="336"/>
    </row>
    <row r="84" spans="1:11" ht="10.5" hidden="1" customHeight="1">
      <c r="A84" s="261"/>
      <c r="B84" s="254"/>
      <c r="C84" s="254"/>
      <c r="D84" s="254"/>
      <c r="E84" s="317"/>
      <c r="F84" s="24"/>
      <c r="G84" s="47" t="s">
        <v>173</v>
      </c>
      <c r="H84" s="42"/>
      <c r="I84" s="42"/>
      <c r="J84" s="42"/>
      <c r="K84" s="337"/>
    </row>
    <row r="85" spans="1:11" ht="12" hidden="1" customHeight="1">
      <c r="A85" s="262"/>
      <c r="B85" s="255"/>
      <c r="C85" s="255"/>
      <c r="D85" s="255"/>
      <c r="E85" s="318"/>
      <c r="F85" s="24"/>
      <c r="G85" s="183"/>
      <c r="H85" s="184"/>
      <c r="I85" s="184"/>
      <c r="J85" s="184"/>
      <c r="K85" s="185"/>
    </row>
    <row r="86" spans="1:11" s="6" customFormat="1" ht="10.15" customHeight="1">
      <c r="A86" s="61"/>
      <c r="B86" s="236"/>
      <c r="C86" s="256"/>
      <c r="D86" s="255"/>
      <c r="E86" s="318"/>
      <c r="F86" s="24"/>
      <c r="G86" s="70" t="s">
        <v>174</v>
      </c>
      <c r="H86" s="42"/>
      <c r="I86" s="42"/>
      <c r="J86" s="42"/>
      <c r="K86" s="337"/>
    </row>
    <row r="87" spans="1:11" ht="12">
      <c r="A87" s="67" t="s">
        <v>213</v>
      </c>
      <c r="C87" s="256"/>
      <c r="D87" s="255"/>
      <c r="E87" s="318"/>
      <c r="F87" s="24"/>
      <c r="G87" s="183"/>
      <c r="H87" s="184"/>
      <c r="I87" s="184"/>
      <c r="J87" s="184"/>
      <c r="K87" s="185"/>
    </row>
    <row r="88" spans="1:11" ht="10.15" customHeight="1">
      <c r="A88" s="262"/>
      <c r="B88" s="66" t="s">
        <v>214</v>
      </c>
      <c r="C88" s="256"/>
      <c r="D88" s="255"/>
      <c r="E88" s="318"/>
      <c r="F88" s="24"/>
      <c r="G88" s="70" t="s">
        <v>222</v>
      </c>
      <c r="H88" s="42"/>
      <c r="I88" s="42"/>
      <c r="J88" s="42"/>
      <c r="K88" s="337"/>
    </row>
    <row r="89" spans="1:11" ht="25.5" customHeight="1" thickBot="1">
      <c r="A89" s="192" t="s">
        <v>226</v>
      </c>
      <c r="B89" s="192"/>
      <c r="C89" s="192"/>
      <c r="D89" s="192"/>
      <c r="E89" s="192"/>
      <c r="F89" s="24"/>
      <c r="G89" s="188"/>
      <c r="H89" s="189"/>
      <c r="I89" s="189"/>
      <c r="J89" s="189"/>
      <c r="K89" s="190"/>
    </row>
    <row r="90" spans="1:11" ht="11.1" customHeight="1">
      <c r="A90" s="201"/>
      <c r="B90" s="201"/>
      <c r="C90" s="201"/>
      <c r="D90" s="201"/>
      <c r="E90" s="201"/>
      <c r="F90" s="24"/>
      <c r="G90" s="203" t="s">
        <v>175</v>
      </c>
      <c r="H90" s="203"/>
      <c r="I90" s="203"/>
      <c r="J90" s="203"/>
      <c r="K90" s="203"/>
    </row>
    <row r="91" spans="1:11" ht="11.1" customHeight="1" thickBot="1">
      <c r="A91" s="202"/>
      <c r="B91" s="202"/>
      <c r="C91" s="202"/>
      <c r="D91" s="202"/>
      <c r="E91" s="202"/>
      <c r="F91" s="24"/>
      <c r="G91" s="187" t="s">
        <v>225</v>
      </c>
      <c r="H91" s="187"/>
      <c r="I91" s="187"/>
      <c r="J91" s="187"/>
      <c r="K91" s="187"/>
    </row>
    <row r="92" spans="1:11" ht="11.1" customHeight="1" thickBot="1">
      <c r="A92" s="167" t="s">
        <v>176</v>
      </c>
      <c r="B92" s="168"/>
      <c r="C92" s="168"/>
      <c r="D92" s="354"/>
      <c r="E92" s="319"/>
      <c r="F92" s="24"/>
      <c r="G92" s="48"/>
      <c r="H92" s="236"/>
      <c r="I92" s="236"/>
      <c r="J92" s="236"/>
      <c r="K92" s="338"/>
    </row>
    <row r="93" spans="1:11" ht="11.1" customHeight="1">
      <c r="A93" s="197" t="s">
        <v>219</v>
      </c>
      <c r="B93" s="197"/>
      <c r="C93" s="197"/>
      <c r="D93" s="197"/>
      <c r="E93" s="197"/>
      <c r="F93" s="24"/>
      <c r="G93" s="198" t="s">
        <v>223</v>
      </c>
      <c r="H93" s="199"/>
      <c r="I93" s="199"/>
      <c r="J93" s="199"/>
      <c r="K93" s="200"/>
    </row>
    <row r="94" spans="1:11" ht="11.1" customHeight="1" thickBot="1">
      <c r="A94" s="169"/>
      <c r="B94" s="271"/>
      <c r="C94" s="257"/>
      <c r="D94" s="271"/>
      <c r="E94" s="320"/>
      <c r="F94" s="24"/>
      <c r="G94" s="170"/>
      <c r="H94" s="237"/>
      <c r="I94" s="237"/>
      <c r="J94" s="237"/>
      <c r="K94" s="339"/>
    </row>
    <row r="95" spans="1:11" ht="11.25" customHeight="1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</row>
    <row r="96" spans="1:11" ht="11.25" customHeight="1">
      <c r="F96" s="7"/>
    </row>
    <row r="97" spans="1:11" ht="11.25" customHeight="1">
      <c r="F97" s="7"/>
    </row>
    <row r="98" spans="1:11" s="8" customFormat="1" ht="13.35" customHeight="1">
      <c r="A98" s="2"/>
      <c r="B98" s="238"/>
      <c r="C98" s="258"/>
      <c r="D98" s="355"/>
      <c r="E98" s="321"/>
      <c r="F98" s="10"/>
      <c r="G98" s="1"/>
      <c r="H98" s="238"/>
      <c r="I98" s="238"/>
      <c r="J98" s="355"/>
      <c r="K98" s="321"/>
    </row>
    <row r="99" spans="1:11" ht="13.5" customHeight="1">
      <c r="F99" s="9"/>
    </row>
    <row r="100" spans="1:11" ht="12" customHeight="1">
      <c r="F100" s="9"/>
    </row>
    <row r="101" spans="1:11" ht="12.6" customHeight="1">
      <c r="F101" s="9"/>
    </row>
    <row r="102" spans="1:11" ht="12.75" customHeight="1">
      <c r="F102" s="9"/>
    </row>
    <row r="103" spans="1:11" ht="12.75" customHeight="1">
      <c r="F103" s="9"/>
    </row>
    <row r="104" spans="1:11" ht="12.75" customHeight="1">
      <c r="F104" s="9"/>
    </row>
    <row r="105" spans="1:11" ht="12.75" customHeight="1">
      <c r="F105" s="9"/>
    </row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</sheetData>
  <mergeCells count="36">
    <mergeCell ref="I3:J3"/>
    <mergeCell ref="A1:K1"/>
    <mergeCell ref="A2:K2"/>
    <mergeCell ref="A47:K47"/>
    <mergeCell ref="A48:K48"/>
    <mergeCell ref="G43:G44"/>
    <mergeCell ref="A95:K95"/>
    <mergeCell ref="H83:I83"/>
    <mergeCell ref="A83:B83"/>
    <mergeCell ref="A93:E93"/>
    <mergeCell ref="G93:K93"/>
    <mergeCell ref="A90:E91"/>
    <mergeCell ref="G90:K90"/>
    <mergeCell ref="A78:B80"/>
    <mergeCell ref="G69:H69"/>
    <mergeCell ref="G91:K91"/>
    <mergeCell ref="G89:K89"/>
    <mergeCell ref="G74:K74"/>
    <mergeCell ref="G78:K78"/>
    <mergeCell ref="G82:K82"/>
    <mergeCell ref="G79:K79"/>
    <mergeCell ref="A89:E89"/>
    <mergeCell ref="G73:K73"/>
    <mergeCell ref="G87:K87"/>
    <mergeCell ref="G85:K85"/>
    <mergeCell ref="G64:H64"/>
    <mergeCell ref="K55:K56"/>
    <mergeCell ref="H55:H56"/>
    <mergeCell ref="G65:H66"/>
    <mergeCell ref="G55:G56"/>
    <mergeCell ref="G75:K75"/>
    <mergeCell ref="G81:K81"/>
    <mergeCell ref="G72:K72"/>
    <mergeCell ref="G77:K77"/>
    <mergeCell ref="I55:I56"/>
    <mergeCell ref="J55:J56"/>
  </mergeCells>
  <phoneticPr fontId="1" type="noConversion"/>
  <pageMargins left="0.25" right="0.25" top="0.25" bottom="0.25" header="0.51180555555555562" footer="0.51180555555555562"/>
  <pageSetup firstPageNumber="0" orientation="portrait" r:id="rId1"/>
  <headerFooter alignWithMargins="0"/>
  <cellWatches>
    <cellWatch r="A74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zoomScale="130" zoomScaleNormal="130" workbookViewId="0">
      <selection activeCell="H9" sqref="H9"/>
    </sheetView>
  </sheetViews>
  <sheetFormatPr defaultRowHeight="11.25"/>
  <cols>
    <col min="1" max="1" width="23.7109375" style="1" customWidth="1"/>
    <col min="2" max="2" width="6.7109375" style="2" customWidth="1"/>
    <col min="3" max="3" width="5.5703125" style="3" customWidth="1"/>
    <col min="4" max="4" width="5.5703125" style="4" customWidth="1"/>
    <col min="5" max="5" width="8.85546875" style="5" customWidth="1"/>
    <col min="6" max="6" width="1.5703125" style="4" customWidth="1"/>
    <col min="7" max="16384" width="9.140625" style="4"/>
  </cols>
  <sheetData>
    <row r="1" spans="1:6" ht="9" customHeight="1">
      <c r="A1" s="14" t="s">
        <v>2</v>
      </c>
      <c r="B1" s="15" t="s">
        <v>3</v>
      </c>
      <c r="C1" s="16" t="s">
        <v>4</v>
      </c>
      <c r="D1" s="17" t="s">
        <v>5</v>
      </c>
      <c r="E1" s="18" t="s">
        <v>6</v>
      </c>
      <c r="F1" s="11"/>
    </row>
    <row r="2" spans="1:6" ht="18.75">
      <c r="A2" s="104" t="s">
        <v>269</v>
      </c>
      <c r="B2" s="109" t="s">
        <v>256</v>
      </c>
      <c r="C2" s="113">
        <v>12</v>
      </c>
      <c r="D2" s="124" t="s">
        <v>8</v>
      </c>
      <c r="E2" s="128" t="str">
        <f t="shared" ref="E2:E7" si="0">IF(D2="-"," ",D2*C2)</f>
        <v xml:space="preserve"> </v>
      </c>
      <c r="F2" s="24"/>
    </row>
    <row r="3" spans="1:6">
      <c r="A3" s="19" t="s">
        <v>105</v>
      </c>
      <c r="B3" s="20" t="s">
        <v>106</v>
      </c>
      <c r="C3" s="21">
        <v>0.85</v>
      </c>
      <c r="D3" s="22" t="s">
        <v>8</v>
      </c>
      <c r="E3" s="23" t="str">
        <f t="shared" si="0"/>
        <v xml:space="preserve"> </v>
      </c>
      <c r="F3" s="24"/>
    </row>
    <row r="4" spans="1:6" ht="18">
      <c r="A4" s="19" t="s">
        <v>57</v>
      </c>
      <c r="B4" s="20" t="s">
        <v>58</v>
      </c>
      <c r="C4" s="21">
        <v>16</v>
      </c>
      <c r="D4" s="22" t="s">
        <v>8</v>
      </c>
      <c r="E4" s="23" t="str">
        <f t="shared" si="0"/>
        <v xml:space="preserve"> </v>
      </c>
      <c r="F4" s="24"/>
    </row>
    <row r="5" spans="1:6" ht="36">
      <c r="A5" s="19" t="s">
        <v>266</v>
      </c>
      <c r="B5" s="20" t="s">
        <v>265</v>
      </c>
      <c r="C5" s="21">
        <v>8</v>
      </c>
      <c r="D5" s="22" t="s">
        <v>8</v>
      </c>
      <c r="E5" s="23" t="str">
        <f t="shared" si="0"/>
        <v xml:space="preserve"> </v>
      </c>
      <c r="F5" s="24"/>
    </row>
    <row r="6" spans="1:6">
      <c r="A6" s="19" t="s">
        <v>61</v>
      </c>
      <c r="B6" s="20" t="s">
        <v>62</v>
      </c>
      <c r="C6" s="21">
        <v>0.35</v>
      </c>
      <c r="D6" s="22" t="s">
        <v>8</v>
      </c>
      <c r="E6" s="23" t="str">
        <f t="shared" si="0"/>
        <v xml:space="preserve"> </v>
      </c>
      <c r="F6" s="24"/>
    </row>
    <row r="7" spans="1:6" ht="18">
      <c r="A7" s="19" t="s">
        <v>193</v>
      </c>
      <c r="B7" s="20" t="s">
        <v>194</v>
      </c>
      <c r="C7" s="21">
        <v>0.1</v>
      </c>
      <c r="D7" s="22" t="s">
        <v>8</v>
      </c>
      <c r="E7" s="23" t="str">
        <f t="shared" si="0"/>
        <v xml:space="preserve"> </v>
      </c>
      <c r="F7" s="24"/>
    </row>
    <row r="8" spans="1:6" ht="18">
      <c r="A8" s="19" t="s">
        <v>97</v>
      </c>
      <c r="B8" s="20" t="s">
        <v>98</v>
      </c>
      <c r="C8" s="21">
        <v>0.25</v>
      </c>
      <c r="D8" s="22" t="s">
        <v>8</v>
      </c>
      <c r="E8" s="23"/>
      <c r="F8" s="24"/>
    </row>
    <row r="9" spans="1:6">
      <c r="A9" s="19" t="s">
        <v>89</v>
      </c>
      <c r="B9" s="20" t="s">
        <v>90</v>
      </c>
      <c r="C9" s="21">
        <v>0.15</v>
      </c>
      <c r="D9" s="22" t="s">
        <v>8</v>
      </c>
      <c r="E9" s="23"/>
      <c r="F9" s="24"/>
    </row>
    <row r="10" spans="1:6">
      <c r="A10" s="19" t="s">
        <v>65</v>
      </c>
      <c r="B10" s="20" t="s">
        <v>66</v>
      </c>
      <c r="C10" s="21">
        <v>0.4</v>
      </c>
      <c r="D10" s="22" t="s">
        <v>8</v>
      </c>
      <c r="E10" s="23" t="str">
        <f>IF(D10="-"," ",D10*C10)</f>
        <v xml:space="preserve"> </v>
      </c>
      <c r="F10" s="24"/>
    </row>
    <row r="11" spans="1:6">
      <c r="A11" s="19" t="s">
        <v>27</v>
      </c>
      <c r="B11" s="20" t="s">
        <v>28</v>
      </c>
      <c r="C11" s="21">
        <v>11.5</v>
      </c>
      <c r="D11" s="22" t="s">
        <v>8</v>
      </c>
      <c r="E11" s="23" t="str">
        <f>IF(D11="-"," ",D11*C11)</f>
        <v xml:space="preserve"> </v>
      </c>
      <c r="F11" s="24"/>
    </row>
    <row r="12" spans="1:6">
      <c r="A12" s="19" t="s">
        <v>93</v>
      </c>
      <c r="B12" s="20" t="s">
        <v>94</v>
      </c>
      <c r="C12" s="21">
        <v>0.25</v>
      </c>
      <c r="D12" s="22" t="s">
        <v>8</v>
      </c>
      <c r="E12" s="23"/>
      <c r="F12" s="24"/>
    </row>
    <row r="13" spans="1:6" ht="18">
      <c r="A13" s="19" t="s">
        <v>187</v>
      </c>
      <c r="B13" s="20" t="s">
        <v>7</v>
      </c>
      <c r="C13" s="21">
        <v>9.5</v>
      </c>
      <c r="D13" s="22" t="s">
        <v>8</v>
      </c>
      <c r="E13" s="23" t="str">
        <f>IF(D13="-"," ",D13*C13)</f>
        <v xml:space="preserve"> </v>
      </c>
      <c r="F13" s="24"/>
    </row>
    <row r="14" spans="1:6" ht="18" customHeight="1">
      <c r="A14" s="19" t="s">
        <v>185</v>
      </c>
      <c r="B14" s="43" t="s">
        <v>138</v>
      </c>
      <c r="C14" s="25">
        <v>1.6</v>
      </c>
      <c r="D14" s="22" t="s">
        <v>8</v>
      </c>
      <c r="E14" s="23" t="str">
        <f>IF(D14="-"," ",D14*C14)</f>
        <v xml:space="preserve"> </v>
      </c>
      <c r="F14" s="24"/>
    </row>
    <row r="15" spans="1:6">
      <c r="A15" s="19" t="s">
        <v>202</v>
      </c>
      <c r="B15" s="20" t="s">
        <v>201</v>
      </c>
      <c r="C15" s="21">
        <v>5.5</v>
      </c>
      <c r="D15" s="32" t="s">
        <v>8</v>
      </c>
      <c r="E15" s="33"/>
      <c r="F15" s="24"/>
    </row>
    <row r="16" spans="1:6" ht="18">
      <c r="A16" s="29" t="s">
        <v>85</v>
      </c>
      <c r="B16" s="30" t="s">
        <v>86</v>
      </c>
      <c r="C16" s="55">
        <v>0.25</v>
      </c>
      <c r="D16" s="36" t="s">
        <v>8</v>
      </c>
      <c r="E16" s="33"/>
      <c r="F16" s="24"/>
    </row>
    <row r="17" spans="1:6" ht="18.75" thickBot="1">
      <c r="A17" s="38" t="s">
        <v>264</v>
      </c>
      <c r="B17" s="145" t="s">
        <v>263</v>
      </c>
      <c r="C17" s="116">
        <v>6.75</v>
      </c>
      <c r="D17" s="83" t="s">
        <v>8</v>
      </c>
      <c r="E17" s="33" t="str">
        <f>IF(D17="-"," ",D17*C17)</f>
        <v xml:space="preserve"> </v>
      </c>
      <c r="F17" s="24"/>
    </row>
    <row r="18" spans="1:6" ht="18.75" thickBot="1">
      <c r="A18" s="38" t="s">
        <v>264</v>
      </c>
      <c r="B18" s="111" t="s">
        <v>263</v>
      </c>
      <c r="C18" s="116">
        <v>6.75</v>
      </c>
      <c r="D18" s="71" t="s">
        <v>8</v>
      </c>
      <c r="E18" s="130" t="str">
        <f>IF(D18="-"," ",D18*C18)</f>
        <v xml:space="preserve"> </v>
      </c>
      <c r="F18" s="24"/>
    </row>
    <row r="19" spans="1:6" ht="12" thickBot="1">
      <c r="A19" s="29" t="s">
        <v>71</v>
      </c>
      <c r="B19" s="30" t="s">
        <v>72</v>
      </c>
      <c r="C19" s="31">
        <v>0.9</v>
      </c>
      <c r="D19" s="126" t="s">
        <v>8</v>
      </c>
      <c r="E19" s="77" t="str">
        <f>IF(D19="-"," ",D19*C19)</f>
        <v xml:space="preserve"> </v>
      </c>
      <c r="F19" s="24"/>
    </row>
    <row r="20" spans="1:6" ht="18.75" thickBot="1">
      <c r="A20" s="74" t="s">
        <v>69</v>
      </c>
      <c r="B20" s="81" t="s">
        <v>70</v>
      </c>
      <c r="C20" s="79">
        <v>0.85</v>
      </c>
      <c r="D20" s="125" t="s">
        <v>8</v>
      </c>
      <c r="E20" s="44" t="str">
        <f>IF(D20="-"," ",D20*C20)</f>
        <v xml:space="preserve"> </v>
      </c>
      <c r="F20" s="24"/>
    </row>
    <row r="21" spans="1:6">
      <c r="A21" s="49" t="s">
        <v>41</v>
      </c>
      <c r="B21" s="50" t="s">
        <v>42</v>
      </c>
      <c r="C21" s="54">
        <v>0.4</v>
      </c>
      <c r="D21" s="86" t="s">
        <v>8</v>
      </c>
      <c r="E21" s="87"/>
      <c r="F21" s="24"/>
    </row>
    <row r="22" spans="1:6">
      <c r="A22" s="19" t="s">
        <v>17</v>
      </c>
      <c r="B22" s="20" t="s">
        <v>18</v>
      </c>
      <c r="C22" s="21">
        <v>0.3</v>
      </c>
      <c r="D22" s="52" t="s">
        <v>8</v>
      </c>
      <c r="E22" s="53"/>
      <c r="F22" s="24"/>
    </row>
    <row r="23" spans="1:6" ht="18">
      <c r="A23" s="19" t="s">
        <v>163</v>
      </c>
      <c r="B23" s="20" t="s">
        <v>164</v>
      </c>
      <c r="C23" s="21">
        <v>0.2</v>
      </c>
      <c r="D23" s="22" t="s">
        <v>8</v>
      </c>
      <c r="E23" s="23" t="str">
        <f>IF(D23="-"," ",D23*C23)</f>
        <v xml:space="preserve"> </v>
      </c>
      <c r="F23" s="24"/>
    </row>
    <row r="24" spans="1:6">
      <c r="A24" s="19" t="s">
        <v>99</v>
      </c>
      <c r="B24" s="20" t="s">
        <v>100</v>
      </c>
      <c r="C24" s="21">
        <v>0.3</v>
      </c>
      <c r="D24" s="22" t="s">
        <v>8</v>
      </c>
      <c r="E24" s="23" t="str">
        <f>IF(D24="-"," ",D24*C24)</f>
        <v xml:space="preserve"> </v>
      </c>
      <c r="F24" s="24"/>
    </row>
    <row r="25" spans="1:6">
      <c r="A25" s="19" t="s">
        <v>48</v>
      </c>
      <c r="B25" s="110" t="s">
        <v>49</v>
      </c>
      <c r="C25" s="117">
        <v>0.35</v>
      </c>
      <c r="D25" s="22" t="s">
        <v>8</v>
      </c>
      <c r="E25" s="23"/>
      <c r="F25" s="24"/>
    </row>
    <row r="26" spans="1:6">
      <c r="A26" s="22" t="s">
        <v>115</v>
      </c>
      <c r="B26" s="22" t="s">
        <v>116</v>
      </c>
      <c r="C26" s="28">
        <v>1.4</v>
      </c>
      <c r="D26" s="22" t="s">
        <v>8</v>
      </c>
      <c r="E26" s="23"/>
      <c r="F26" s="24"/>
    </row>
    <row r="27" spans="1:6">
      <c r="A27" s="22" t="s">
        <v>119</v>
      </c>
      <c r="B27" s="22" t="s">
        <v>120</v>
      </c>
      <c r="C27" s="28">
        <v>1.4</v>
      </c>
      <c r="D27" s="22" t="s">
        <v>8</v>
      </c>
      <c r="E27" s="23"/>
      <c r="F27" s="24"/>
    </row>
    <row r="28" spans="1:6" ht="18">
      <c r="A28" s="89" t="s">
        <v>46</v>
      </c>
      <c r="B28" s="90" t="s">
        <v>47</v>
      </c>
      <c r="C28" s="91">
        <v>16.5</v>
      </c>
      <c r="D28" s="92" t="s">
        <v>8</v>
      </c>
      <c r="E28" s="93" t="str">
        <f>IF(D28="-"," ",D28*C28)</f>
        <v xml:space="preserve"> </v>
      </c>
      <c r="F28" s="24"/>
    </row>
    <row r="29" spans="1:6" ht="18">
      <c r="A29" s="19" t="s">
        <v>250</v>
      </c>
      <c r="B29" s="19" t="s">
        <v>246</v>
      </c>
      <c r="C29" s="119">
        <v>7</v>
      </c>
      <c r="D29" s="107" t="s">
        <v>8</v>
      </c>
      <c r="E29" s="132" t="str">
        <f>IF(D29="-"," ",D29*C29)</f>
        <v xml:space="preserve"> </v>
      </c>
      <c r="F29" s="24"/>
    </row>
    <row r="30" spans="1:6">
      <c r="A30" s="19" t="s">
        <v>91</v>
      </c>
      <c r="B30" s="20" t="s">
        <v>92</v>
      </c>
      <c r="C30" s="21">
        <v>0.8</v>
      </c>
      <c r="D30" s="22" t="s">
        <v>8</v>
      </c>
      <c r="E30" s="23" t="str">
        <f>IF(D30="-"," ",D30*C30)</f>
        <v xml:space="preserve"> </v>
      </c>
      <c r="F30" s="24"/>
    </row>
    <row r="31" spans="1:6" ht="18">
      <c r="A31" s="105" t="s">
        <v>251</v>
      </c>
      <c r="B31" s="108" t="s">
        <v>243</v>
      </c>
      <c r="C31" s="114">
        <v>11</v>
      </c>
      <c r="D31" s="22" t="s">
        <v>8</v>
      </c>
      <c r="E31" s="23"/>
      <c r="F31" s="24"/>
    </row>
    <row r="32" spans="1:6" ht="18">
      <c r="A32" s="20" t="s">
        <v>191</v>
      </c>
      <c r="B32" s="20" t="s">
        <v>192</v>
      </c>
      <c r="C32" s="21">
        <v>4.4000000000000004</v>
      </c>
      <c r="D32" s="22" t="s">
        <v>8</v>
      </c>
      <c r="E32" s="23"/>
      <c r="F32" s="24"/>
    </row>
    <row r="33" spans="1:6" ht="18">
      <c r="A33" s="19" t="s">
        <v>244</v>
      </c>
      <c r="B33" s="20" t="s">
        <v>43</v>
      </c>
      <c r="C33" s="21">
        <v>18</v>
      </c>
      <c r="D33" s="22" t="s">
        <v>8</v>
      </c>
      <c r="E33" s="23" t="str">
        <f t="shared" ref="E33:E40" si="1">IF(D33="-"," ",D33*C33)</f>
        <v xml:space="preserve"> </v>
      </c>
      <c r="F33" s="24"/>
    </row>
    <row r="34" spans="1:6" ht="18">
      <c r="A34" s="19" t="s">
        <v>235</v>
      </c>
      <c r="B34" s="20" t="s">
        <v>198</v>
      </c>
      <c r="C34" s="21">
        <v>1.1000000000000001</v>
      </c>
      <c r="D34" s="22" t="s">
        <v>8</v>
      </c>
      <c r="E34" s="23" t="str">
        <f t="shared" si="1"/>
        <v xml:space="preserve"> </v>
      </c>
      <c r="F34" s="24"/>
    </row>
    <row r="35" spans="1:6">
      <c r="A35" s="19" t="s">
        <v>236</v>
      </c>
      <c r="B35" s="20" t="s">
        <v>197</v>
      </c>
      <c r="C35" s="21">
        <v>1.1000000000000001</v>
      </c>
      <c r="D35" s="22" t="s">
        <v>8</v>
      </c>
      <c r="E35" s="23" t="str">
        <f t="shared" si="1"/>
        <v xml:space="preserve"> </v>
      </c>
      <c r="F35" s="24"/>
    </row>
    <row r="36" spans="1:6" ht="18">
      <c r="A36" s="89" t="s">
        <v>87</v>
      </c>
      <c r="B36" s="90" t="s">
        <v>88</v>
      </c>
      <c r="C36" s="91">
        <v>0.3</v>
      </c>
      <c r="D36" s="92" t="s">
        <v>8</v>
      </c>
      <c r="E36" s="93" t="str">
        <f t="shared" si="1"/>
        <v xml:space="preserve"> </v>
      </c>
      <c r="F36" s="24"/>
    </row>
    <row r="37" spans="1:6">
      <c r="A37" s="22" t="s">
        <v>189</v>
      </c>
      <c r="B37" s="112" t="s">
        <v>190</v>
      </c>
      <c r="C37" s="121">
        <v>17</v>
      </c>
      <c r="D37" s="22" t="s">
        <v>8</v>
      </c>
      <c r="E37" s="23" t="str">
        <f t="shared" si="1"/>
        <v xml:space="preserve"> </v>
      </c>
      <c r="F37" s="24"/>
    </row>
    <row r="38" spans="1:6" ht="18">
      <c r="A38" s="19" t="s">
        <v>182</v>
      </c>
      <c r="B38" s="20" t="s">
        <v>181</v>
      </c>
      <c r="C38" s="21">
        <v>4.4000000000000004</v>
      </c>
      <c r="D38" s="22" t="s">
        <v>8</v>
      </c>
      <c r="E38" s="23" t="str">
        <f t="shared" si="1"/>
        <v xml:space="preserve"> </v>
      </c>
      <c r="F38" s="24"/>
    </row>
    <row r="39" spans="1:6">
      <c r="A39" s="22" t="s">
        <v>149</v>
      </c>
      <c r="B39" s="22" t="s">
        <v>150</v>
      </c>
      <c r="C39" s="23">
        <v>0.05</v>
      </c>
      <c r="D39" s="22" t="s">
        <v>8</v>
      </c>
      <c r="E39" s="23" t="str">
        <f t="shared" si="1"/>
        <v xml:space="preserve"> </v>
      </c>
      <c r="F39" s="24"/>
    </row>
    <row r="40" spans="1:6" ht="18">
      <c r="A40" s="134" t="s">
        <v>157</v>
      </c>
      <c r="B40" s="138" t="s">
        <v>158</v>
      </c>
      <c r="C40" s="141">
        <v>0.3</v>
      </c>
      <c r="D40" s="92" t="s">
        <v>8</v>
      </c>
      <c r="E40" s="144" t="str">
        <f t="shared" si="1"/>
        <v xml:space="preserve"> </v>
      </c>
      <c r="F40" s="24"/>
    </row>
    <row r="41" spans="1:6">
      <c r="A41" s="38" t="s">
        <v>67</v>
      </c>
      <c r="B41" s="34" t="s">
        <v>68</v>
      </c>
      <c r="C41" s="35">
        <v>0.25</v>
      </c>
      <c r="D41" s="22" t="s">
        <v>8</v>
      </c>
      <c r="E41" s="37"/>
      <c r="F41" s="24"/>
    </row>
    <row r="42" spans="1:6">
      <c r="A42" s="19" t="s">
        <v>234</v>
      </c>
      <c r="B42" s="43" t="s">
        <v>209</v>
      </c>
      <c r="C42" s="25">
        <v>5.5</v>
      </c>
      <c r="D42" s="22" t="s">
        <v>8</v>
      </c>
      <c r="E42" s="41" t="str">
        <f>IF(D42="-"," ",D42*C42)</f>
        <v xml:space="preserve"> </v>
      </c>
      <c r="F42" s="24"/>
    </row>
    <row r="43" spans="1:6">
      <c r="A43" s="19" t="s">
        <v>33</v>
      </c>
      <c r="B43" s="20" t="s">
        <v>34</v>
      </c>
      <c r="C43" s="21">
        <v>0.3</v>
      </c>
      <c r="D43" s="22" t="s">
        <v>8</v>
      </c>
      <c r="E43" s="41"/>
      <c r="F43" s="24"/>
    </row>
    <row r="44" spans="1:6" ht="18">
      <c r="A44" s="19" t="s">
        <v>11</v>
      </c>
      <c r="B44" s="20" t="s">
        <v>12</v>
      </c>
      <c r="C44" s="21">
        <v>10.5</v>
      </c>
      <c r="D44" s="22" t="s">
        <v>8</v>
      </c>
      <c r="E44" s="41" t="str">
        <f>IF(D44="-"," ",D44*C44)</f>
        <v xml:space="preserve"> </v>
      </c>
      <c r="F44" s="24"/>
    </row>
    <row r="45" spans="1:6">
      <c r="A45" s="19" t="s">
        <v>25</v>
      </c>
      <c r="B45" s="20" t="s">
        <v>26</v>
      </c>
      <c r="C45" s="21">
        <v>0.35</v>
      </c>
      <c r="D45" s="22" t="s">
        <v>8</v>
      </c>
      <c r="E45" s="41"/>
      <c r="F45" s="24"/>
    </row>
    <row r="46" spans="1:6" ht="18">
      <c r="A46" s="19" t="s">
        <v>63</v>
      </c>
      <c r="B46" s="20" t="s">
        <v>64</v>
      </c>
      <c r="C46" s="21">
        <v>0.55000000000000004</v>
      </c>
      <c r="D46" s="22" t="s">
        <v>8</v>
      </c>
      <c r="E46" s="41"/>
      <c r="F46" s="24"/>
    </row>
    <row r="47" spans="1:6" ht="18">
      <c r="A47" s="19" t="s">
        <v>203</v>
      </c>
      <c r="B47" s="20" t="s">
        <v>204</v>
      </c>
      <c r="C47" s="21">
        <v>16.5</v>
      </c>
      <c r="D47" s="22" t="s">
        <v>8</v>
      </c>
      <c r="E47" s="41"/>
      <c r="F47" s="24"/>
    </row>
    <row r="48" spans="1:6" ht="18">
      <c r="A48" s="19" t="s">
        <v>31</v>
      </c>
      <c r="B48" s="20" t="s">
        <v>32</v>
      </c>
      <c r="C48" s="21">
        <v>14</v>
      </c>
      <c r="D48" s="22" t="s">
        <v>8</v>
      </c>
      <c r="E48" s="41" t="str">
        <f>IF(D48="-"," ",D48*C48)</f>
        <v xml:space="preserve"> </v>
      </c>
      <c r="F48" s="24"/>
    </row>
    <row r="49" spans="1:6">
      <c r="A49" s="19" t="s">
        <v>161</v>
      </c>
      <c r="B49" s="20" t="s">
        <v>162</v>
      </c>
      <c r="C49" s="21">
        <v>0.2</v>
      </c>
      <c r="D49" s="22" t="s">
        <v>8</v>
      </c>
      <c r="E49" s="41" t="str">
        <f>IF(D49="-"," ",D49*C49)</f>
        <v xml:space="preserve"> </v>
      </c>
      <c r="F49" s="24"/>
    </row>
    <row r="50" spans="1:6">
      <c r="A50" s="19" t="s">
        <v>53</v>
      </c>
      <c r="B50" s="20" t="s">
        <v>54</v>
      </c>
      <c r="C50" s="21">
        <v>16</v>
      </c>
      <c r="D50" s="22" t="s">
        <v>8</v>
      </c>
      <c r="E50" s="41" t="str">
        <f>IF(D50="-"," ",D50*C50)</f>
        <v xml:space="preserve"> </v>
      </c>
      <c r="F50" s="24"/>
    </row>
    <row r="51" spans="1:6" ht="22.5">
      <c r="A51" s="133" t="s">
        <v>271</v>
      </c>
      <c r="B51" s="133" t="s">
        <v>252</v>
      </c>
      <c r="C51" s="140">
        <v>0.8</v>
      </c>
      <c r="D51" s="146" t="s">
        <v>8</v>
      </c>
      <c r="E51" s="41"/>
      <c r="F51" s="24"/>
    </row>
    <row r="52" spans="1:6" ht="18">
      <c r="A52" s="38" t="s">
        <v>165</v>
      </c>
      <c r="B52" s="34" t="s">
        <v>166</v>
      </c>
      <c r="C52" s="35">
        <v>0</v>
      </c>
      <c r="D52" s="36" t="s">
        <v>8</v>
      </c>
      <c r="E52" s="41" t="str">
        <f>IF(D52="-"," ",D52*C52)</f>
        <v xml:space="preserve"> </v>
      </c>
      <c r="F52" s="24"/>
    </row>
    <row r="53" spans="1:6" ht="18">
      <c r="A53" s="38" t="s">
        <v>177</v>
      </c>
      <c r="B53" s="34" t="s">
        <v>178</v>
      </c>
      <c r="C53" s="35">
        <v>1.1000000000000001</v>
      </c>
      <c r="D53" s="36" t="s">
        <v>8</v>
      </c>
      <c r="E53" s="41" t="str">
        <f>IF(D53="-"," ",D53*C53)</f>
        <v xml:space="preserve"> </v>
      </c>
      <c r="F53" s="24"/>
    </row>
    <row r="54" spans="1:6">
      <c r="A54" s="38" t="s">
        <v>15</v>
      </c>
      <c r="B54" s="34" t="s">
        <v>16</v>
      </c>
      <c r="C54" s="35">
        <v>8.5</v>
      </c>
      <c r="D54" s="36" t="s">
        <v>8</v>
      </c>
      <c r="E54" s="41" t="str">
        <f>IF(D54="-"," ",D54*C54)</f>
        <v xml:space="preserve"> </v>
      </c>
      <c r="F54" s="24"/>
    </row>
    <row r="55" spans="1:6" ht="18">
      <c r="A55" s="59" t="s">
        <v>153</v>
      </c>
      <c r="B55" s="59" t="s">
        <v>154</v>
      </c>
      <c r="C55" s="60">
        <v>0.05</v>
      </c>
      <c r="D55" s="59" t="s">
        <v>8</v>
      </c>
      <c r="E55" s="41" t="str">
        <f>IF(D55="-"," ",D55*C55)</f>
        <v xml:space="preserve"> </v>
      </c>
      <c r="F55" s="24"/>
    </row>
    <row r="56" spans="1:6" ht="18">
      <c r="A56" s="36" t="s">
        <v>231</v>
      </c>
      <c r="B56" s="111" t="s">
        <v>230</v>
      </c>
      <c r="C56" s="118">
        <v>4.95</v>
      </c>
      <c r="D56" s="36" t="s">
        <v>8</v>
      </c>
      <c r="E56" s="41" t="str">
        <f>IF(D56="-"," ",D56*C56)</f>
        <v xml:space="preserve"> </v>
      </c>
      <c r="F56" s="24"/>
    </row>
    <row r="57" spans="1:6">
      <c r="A57" s="38" t="s">
        <v>21</v>
      </c>
      <c r="B57" s="34" t="s">
        <v>22</v>
      </c>
      <c r="C57" s="35">
        <v>0.3</v>
      </c>
      <c r="D57" s="36" t="s">
        <v>8</v>
      </c>
      <c r="E57" s="41"/>
      <c r="F57" s="24"/>
    </row>
    <row r="58" spans="1:6" ht="27">
      <c r="A58" s="49" t="s">
        <v>205</v>
      </c>
      <c r="B58" s="50" t="s">
        <v>206</v>
      </c>
      <c r="C58" s="51">
        <v>0.1</v>
      </c>
      <c r="D58" s="52" t="s">
        <v>8</v>
      </c>
      <c r="E58" s="41" t="str">
        <f>IF(D58="-"," ",D58*C58)</f>
        <v xml:space="preserve"> </v>
      </c>
      <c r="F58" s="24"/>
    </row>
    <row r="59" spans="1:6">
      <c r="A59" s="19" t="s">
        <v>139</v>
      </c>
      <c r="B59" s="20" t="s">
        <v>140</v>
      </c>
      <c r="C59" s="21">
        <v>0.25</v>
      </c>
      <c r="D59" s="22" t="s">
        <v>8</v>
      </c>
      <c r="E59" s="41" t="str">
        <f>IF(D59="-"," ",D59*C59)</f>
        <v xml:space="preserve"> </v>
      </c>
      <c r="F59" s="24"/>
    </row>
    <row r="60" spans="1:6" ht="18">
      <c r="A60" s="19" t="s">
        <v>39</v>
      </c>
      <c r="B60" s="20" t="s">
        <v>40</v>
      </c>
      <c r="C60" s="21">
        <v>27</v>
      </c>
      <c r="D60" s="22" t="s">
        <v>8</v>
      </c>
      <c r="E60" s="41" t="str">
        <f>IF(D60="-"," ",D60*C60)</f>
        <v xml:space="preserve"> </v>
      </c>
      <c r="F60" s="24"/>
    </row>
    <row r="61" spans="1:6">
      <c r="A61" s="19" t="s">
        <v>168</v>
      </c>
      <c r="B61" s="20" t="s">
        <v>169</v>
      </c>
      <c r="C61" s="21">
        <v>0.15</v>
      </c>
      <c r="D61" s="22" t="s">
        <v>8</v>
      </c>
      <c r="E61" s="41" t="str">
        <f>IF(D61="-"," ",D61*C61)</f>
        <v xml:space="preserve"> </v>
      </c>
      <c r="F61" s="24"/>
    </row>
    <row r="62" spans="1:6" ht="12" thickBot="1">
      <c r="A62" s="29" t="s">
        <v>155</v>
      </c>
      <c r="B62" s="30" t="s">
        <v>156</v>
      </c>
      <c r="C62" s="21">
        <v>0.3</v>
      </c>
      <c r="D62" s="32" t="s">
        <v>8</v>
      </c>
      <c r="E62" s="41" t="str">
        <f>IF(D62="-"," ",D62*C62)</f>
        <v xml:space="preserve"> </v>
      </c>
      <c r="F62" s="24"/>
    </row>
    <row r="63" spans="1:6" ht="18.75" thickBot="1">
      <c r="A63" s="74" t="s">
        <v>195</v>
      </c>
      <c r="B63" s="74" t="s">
        <v>196</v>
      </c>
      <c r="C63" s="40">
        <v>1.1000000000000001</v>
      </c>
      <c r="D63" s="71" t="s">
        <v>8</v>
      </c>
      <c r="E63" s="41"/>
      <c r="F63" s="24"/>
    </row>
    <row r="64" spans="1:6" ht="18.75" thickBot="1">
      <c r="A64" s="74" t="s">
        <v>73</v>
      </c>
      <c r="B64" s="81" t="s">
        <v>74</v>
      </c>
      <c r="C64" s="79">
        <v>0.25</v>
      </c>
      <c r="D64" s="71" t="s">
        <v>8</v>
      </c>
      <c r="E64" s="41"/>
      <c r="F64" s="24"/>
    </row>
    <row r="65" spans="1:6">
      <c r="A65" s="135" t="s">
        <v>132</v>
      </c>
      <c r="B65" s="139" t="s">
        <v>133</v>
      </c>
      <c r="C65" s="142">
        <v>0.85</v>
      </c>
      <c r="D65" s="143" t="s">
        <v>8</v>
      </c>
      <c r="E65" s="131" t="str">
        <f>IF(D65="-"," ",D65*C65)</f>
        <v xml:space="preserve"> </v>
      </c>
      <c r="F65" s="24"/>
    </row>
    <row r="66" spans="1:6">
      <c r="A66" s="19" t="s">
        <v>79</v>
      </c>
      <c r="B66" s="20" t="s">
        <v>80</v>
      </c>
      <c r="C66" s="21">
        <v>0.25</v>
      </c>
      <c r="D66" s="22" t="s">
        <v>8</v>
      </c>
      <c r="E66" s="41" t="str">
        <f>IF(D66="-"," ",D66*C66)</f>
        <v xml:space="preserve"> </v>
      </c>
      <c r="F66" s="24"/>
    </row>
    <row r="67" spans="1:6" ht="18">
      <c r="A67" s="19" t="s">
        <v>143</v>
      </c>
      <c r="B67" s="20" t="s">
        <v>144</v>
      </c>
      <c r="C67" s="21">
        <v>0.25</v>
      </c>
      <c r="D67" s="22" t="s">
        <v>8</v>
      </c>
      <c r="E67" s="41" t="str">
        <f>IF(D67="-"," ",D67*C67)</f>
        <v xml:space="preserve"> </v>
      </c>
      <c r="F67" s="24"/>
    </row>
    <row r="68" spans="1:6" ht="18">
      <c r="A68" s="19" t="s">
        <v>121</v>
      </c>
      <c r="B68" s="20" t="s">
        <v>122</v>
      </c>
      <c r="C68" s="21">
        <v>0.25</v>
      </c>
      <c r="D68" s="22" t="s">
        <v>8</v>
      </c>
      <c r="E68" s="41"/>
      <c r="F68" s="24"/>
    </row>
    <row r="69" spans="1:6" ht="18">
      <c r="A69" s="19" t="s">
        <v>103</v>
      </c>
      <c r="B69" s="20" t="s">
        <v>104</v>
      </c>
      <c r="C69" s="21">
        <v>2.5</v>
      </c>
      <c r="D69" s="22" t="s">
        <v>8</v>
      </c>
      <c r="E69" s="41"/>
      <c r="F69" s="24"/>
    </row>
    <row r="70" spans="1:6" ht="18">
      <c r="A70" s="19" t="s">
        <v>107</v>
      </c>
      <c r="B70" s="20" t="s">
        <v>108</v>
      </c>
      <c r="C70" s="21">
        <v>2.5</v>
      </c>
      <c r="D70" s="22" t="s">
        <v>8</v>
      </c>
      <c r="E70" s="41"/>
      <c r="F70" s="24"/>
    </row>
    <row r="71" spans="1:6" ht="18">
      <c r="A71" s="19" t="s">
        <v>117</v>
      </c>
      <c r="B71" s="20" t="s">
        <v>118</v>
      </c>
      <c r="C71" s="21">
        <v>0.45</v>
      </c>
      <c r="D71" s="22" t="s">
        <v>8</v>
      </c>
      <c r="E71" s="41" t="str">
        <f>IF(D71="-"," ",D71*C71)</f>
        <v xml:space="preserve"> </v>
      </c>
      <c r="F71" s="24"/>
    </row>
    <row r="72" spans="1:6" ht="18">
      <c r="A72" s="19" t="s">
        <v>207</v>
      </c>
      <c r="B72" s="20" t="s">
        <v>208</v>
      </c>
      <c r="C72" s="21">
        <v>0.1</v>
      </c>
      <c r="D72" s="22" t="s">
        <v>8</v>
      </c>
      <c r="E72" s="41" t="str">
        <f>IF(D72="-"," ",D72*C72)</f>
        <v xml:space="preserve"> </v>
      </c>
      <c r="F72" s="24"/>
    </row>
    <row r="73" spans="1:6" ht="18">
      <c r="A73" s="19" t="s">
        <v>44</v>
      </c>
      <c r="B73" s="20" t="s">
        <v>45</v>
      </c>
      <c r="C73" s="21">
        <v>1.1000000000000001</v>
      </c>
      <c r="D73" s="22" t="s">
        <v>8</v>
      </c>
      <c r="E73" s="41"/>
      <c r="F73" s="24"/>
    </row>
    <row r="74" spans="1:6" ht="18">
      <c r="A74" s="19" t="s">
        <v>109</v>
      </c>
      <c r="B74" s="20" t="s">
        <v>110</v>
      </c>
      <c r="C74" s="21">
        <v>0.85</v>
      </c>
      <c r="D74" s="22" t="s">
        <v>8</v>
      </c>
      <c r="E74" s="41" t="str">
        <f>IF(D74="-"," ",D74*C74)</f>
        <v xml:space="preserve"> </v>
      </c>
      <c r="F74" s="24"/>
    </row>
    <row r="75" spans="1:6" ht="18">
      <c r="A75" s="19" t="s">
        <v>23</v>
      </c>
      <c r="B75" s="20" t="s">
        <v>24</v>
      </c>
      <c r="C75" s="21">
        <v>12</v>
      </c>
      <c r="D75" s="22" t="s">
        <v>8</v>
      </c>
      <c r="E75" s="41" t="str">
        <f>IF(D75="-"," ",D75*C75)</f>
        <v xml:space="preserve"> </v>
      </c>
      <c r="F75" s="24"/>
    </row>
    <row r="76" spans="1:6" ht="18">
      <c r="A76" s="19" t="s">
        <v>55</v>
      </c>
      <c r="B76" s="20" t="s">
        <v>56</v>
      </c>
      <c r="C76" s="21">
        <v>0.25</v>
      </c>
      <c r="D76" s="22" t="s">
        <v>8</v>
      </c>
      <c r="E76" s="41"/>
      <c r="F76" s="24"/>
    </row>
    <row r="77" spans="1:6" ht="18.75" thickBot="1">
      <c r="A77" s="29" t="s">
        <v>123</v>
      </c>
      <c r="B77" s="30" t="s">
        <v>124</v>
      </c>
      <c r="C77" s="31">
        <v>11</v>
      </c>
      <c r="D77" s="32" t="s">
        <v>8</v>
      </c>
      <c r="E77" s="41" t="str">
        <f>IF(D77="-"," ",D77*C77)</f>
        <v xml:space="preserve"> </v>
      </c>
      <c r="F77" s="24"/>
    </row>
    <row r="78" spans="1:6" ht="18.75" thickBot="1">
      <c r="A78" s="136" t="s">
        <v>249</v>
      </c>
      <c r="B78" s="106" t="s">
        <v>247</v>
      </c>
      <c r="C78" s="115">
        <v>18</v>
      </c>
      <c r="D78" s="84" t="s">
        <v>8</v>
      </c>
      <c r="E78" s="129" t="str">
        <f>IF(D78="-"," ",D78*C78)</f>
        <v xml:space="preserve"> </v>
      </c>
      <c r="F78" s="24"/>
    </row>
    <row r="79" spans="1:6" ht="12" thickBot="1">
      <c r="A79" s="74" t="s">
        <v>111</v>
      </c>
      <c r="B79" s="81" t="s">
        <v>112</v>
      </c>
      <c r="C79" s="79">
        <v>0.25</v>
      </c>
      <c r="D79" s="71" t="s">
        <v>8</v>
      </c>
      <c r="E79" s="41"/>
      <c r="F79" s="24"/>
    </row>
    <row r="80" spans="1:6" ht="18">
      <c r="A80" s="38" t="s">
        <v>136</v>
      </c>
      <c r="B80" s="34" t="s">
        <v>137</v>
      </c>
      <c r="C80" s="35">
        <v>0.25</v>
      </c>
      <c r="D80" s="127" t="s">
        <v>8</v>
      </c>
      <c r="E80" s="53" t="str">
        <f>IF(D80="-"," ",D80*C80)</f>
        <v xml:space="preserve"> </v>
      </c>
      <c r="F80" s="24"/>
    </row>
    <row r="81" spans="1:6" ht="18">
      <c r="A81" s="19" t="s">
        <v>141</v>
      </c>
      <c r="B81" s="43" t="s">
        <v>142</v>
      </c>
      <c r="C81" s="25">
        <v>2.2999999999999998</v>
      </c>
      <c r="D81" s="22" t="s">
        <v>8</v>
      </c>
      <c r="E81" s="53" t="str">
        <f>IF(D81="-"," ",D81*C81)</f>
        <v xml:space="preserve"> </v>
      </c>
      <c r="F81" s="24"/>
    </row>
    <row r="82" spans="1:6">
      <c r="A82" s="19" t="s">
        <v>179</v>
      </c>
      <c r="B82" s="20" t="s">
        <v>180</v>
      </c>
      <c r="C82" s="21">
        <v>9.9</v>
      </c>
      <c r="D82" s="22" t="s">
        <v>8</v>
      </c>
      <c r="E82" s="23"/>
      <c r="F82" s="24"/>
    </row>
    <row r="83" spans="1:6" ht="18">
      <c r="A83" s="19" t="s">
        <v>75</v>
      </c>
      <c r="B83" s="43" t="s">
        <v>76</v>
      </c>
      <c r="C83" s="25">
        <v>4.4000000000000004</v>
      </c>
      <c r="D83" s="22" t="s">
        <v>8</v>
      </c>
      <c r="E83" s="23" t="str">
        <f>IF(D83="-"," ",D83*C83)</f>
        <v xml:space="preserve"> </v>
      </c>
      <c r="F83" s="24"/>
    </row>
    <row r="84" spans="1:6">
      <c r="A84" s="19" t="s">
        <v>13</v>
      </c>
      <c r="B84" s="20" t="s">
        <v>14</v>
      </c>
      <c r="C84" s="25">
        <v>0.25</v>
      </c>
      <c r="D84" s="22" t="s">
        <v>8</v>
      </c>
      <c r="E84" s="23"/>
      <c r="F84" s="24"/>
    </row>
    <row r="85" spans="1:6">
      <c r="A85" s="19" t="s">
        <v>9</v>
      </c>
      <c r="B85" s="20" t="s">
        <v>10</v>
      </c>
      <c r="C85" s="21">
        <v>0.4</v>
      </c>
      <c r="D85" s="22" t="s">
        <v>8</v>
      </c>
      <c r="E85" s="23"/>
      <c r="F85" s="24"/>
    </row>
    <row r="86" spans="1:6">
      <c r="A86" s="19" t="s">
        <v>95</v>
      </c>
      <c r="B86" s="20" t="s">
        <v>96</v>
      </c>
      <c r="C86" s="21">
        <v>0.3</v>
      </c>
      <c r="D86" s="22" t="s">
        <v>8</v>
      </c>
      <c r="E86" s="23" t="str">
        <f>IF(D86="-"," ",D86*C86)</f>
        <v xml:space="preserve"> </v>
      </c>
      <c r="F86" s="24"/>
    </row>
    <row r="87" spans="1:6">
      <c r="A87" s="137" t="s">
        <v>128</v>
      </c>
      <c r="B87" s="20" t="s">
        <v>129</v>
      </c>
      <c r="C87" s="21">
        <v>0.45</v>
      </c>
      <c r="D87" s="22" t="s">
        <v>8</v>
      </c>
      <c r="E87" s="23" t="str">
        <f>IF(D87="-"," ",D87*C87)</f>
        <v xml:space="preserve"> </v>
      </c>
      <c r="F87" s="24"/>
    </row>
    <row r="88" spans="1:6" ht="18">
      <c r="A88" s="49" t="s">
        <v>113</v>
      </c>
      <c r="B88" s="20" t="s">
        <v>114</v>
      </c>
      <c r="C88" s="21">
        <v>0.35</v>
      </c>
      <c r="D88" s="22" t="s">
        <v>8</v>
      </c>
      <c r="E88" s="23" t="str">
        <f>IF(D88="-"," ",D88*C88)</f>
        <v xml:space="preserve"> </v>
      </c>
      <c r="F88" s="24"/>
    </row>
    <row r="89" spans="1:6">
      <c r="A89" s="19" t="s">
        <v>51</v>
      </c>
      <c r="B89" s="20" t="s">
        <v>52</v>
      </c>
      <c r="C89" s="21">
        <v>0.35</v>
      </c>
      <c r="D89" s="22" t="s">
        <v>8</v>
      </c>
      <c r="E89" s="23"/>
      <c r="F89" s="24"/>
    </row>
    <row r="90" spans="1:6">
      <c r="A90" s="19" t="s">
        <v>29</v>
      </c>
      <c r="B90" s="20" t="s">
        <v>30</v>
      </c>
      <c r="C90" s="21">
        <v>0.85</v>
      </c>
      <c r="D90" s="22" t="s">
        <v>8</v>
      </c>
      <c r="E90" s="23"/>
      <c r="F90" s="24"/>
    </row>
    <row r="91" spans="1:6" ht="18">
      <c r="A91" s="22" t="s">
        <v>228</v>
      </c>
      <c r="B91" s="43" t="s">
        <v>229</v>
      </c>
      <c r="C91" s="113">
        <v>4.4000000000000004</v>
      </c>
      <c r="D91" s="22" t="s">
        <v>8</v>
      </c>
      <c r="E91" s="23" t="str">
        <f t="shared" ref="E91:E97" si="2">IF(D91="-"," ",D91*C91)</f>
        <v xml:space="preserve"> </v>
      </c>
      <c r="F91" s="24"/>
    </row>
    <row r="92" spans="1:6" ht="18">
      <c r="A92" s="19" t="s">
        <v>159</v>
      </c>
      <c r="B92" s="20" t="s">
        <v>160</v>
      </c>
      <c r="C92" s="21">
        <v>0.05</v>
      </c>
      <c r="D92" s="22" t="s">
        <v>8</v>
      </c>
      <c r="E92" s="23" t="str">
        <f t="shared" si="2"/>
        <v xml:space="preserve"> </v>
      </c>
      <c r="F92" s="24"/>
    </row>
    <row r="93" spans="1:6" ht="18">
      <c r="A93" s="22" t="s">
        <v>147</v>
      </c>
      <c r="B93" s="20" t="s">
        <v>148</v>
      </c>
      <c r="C93" s="21">
        <v>0.05</v>
      </c>
      <c r="D93" s="22" t="s">
        <v>8</v>
      </c>
      <c r="E93" s="23" t="str">
        <f t="shared" si="2"/>
        <v xml:space="preserve"> </v>
      </c>
      <c r="F93" s="24"/>
    </row>
    <row r="94" spans="1:6" ht="18.75">
      <c r="A94" s="107" t="s">
        <v>253</v>
      </c>
      <c r="B94" s="43" t="s">
        <v>242</v>
      </c>
      <c r="C94" s="25">
        <v>27.5</v>
      </c>
      <c r="D94" s="22" t="s">
        <v>8</v>
      </c>
      <c r="E94" s="23" t="str">
        <f t="shared" si="2"/>
        <v xml:space="preserve"> </v>
      </c>
      <c r="F94" s="24"/>
    </row>
    <row r="95" spans="1:6" ht="27">
      <c r="A95" s="19" t="s">
        <v>188</v>
      </c>
      <c r="B95" s="20" t="s">
        <v>50</v>
      </c>
      <c r="C95" s="21">
        <v>21</v>
      </c>
      <c r="D95" s="22" t="s">
        <v>8</v>
      </c>
      <c r="E95" s="23" t="str">
        <f t="shared" si="2"/>
        <v xml:space="preserve"> </v>
      </c>
      <c r="F95" s="24"/>
    </row>
    <row r="96" spans="1:6">
      <c r="A96" s="22" t="s">
        <v>134</v>
      </c>
      <c r="B96" s="43" t="s">
        <v>135</v>
      </c>
      <c r="C96" s="25">
        <v>1.6</v>
      </c>
      <c r="D96" s="22" t="s">
        <v>8</v>
      </c>
      <c r="E96" s="23" t="str">
        <f t="shared" si="2"/>
        <v xml:space="preserve"> </v>
      </c>
      <c r="F96" s="24"/>
    </row>
    <row r="97" spans="1:6" ht="27">
      <c r="A97" s="22" t="s">
        <v>232</v>
      </c>
      <c r="B97" s="112" t="s">
        <v>233</v>
      </c>
      <c r="C97" s="123">
        <v>9.9</v>
      </c>
      <c r="D97" s="112" t="s">
        <v>8</v>
      </c>
      <c r="E97" s="23" t="str">
        <f t="shared" si="2"/>
        <v xml:space="preserve"> </v>
      </c>
      <c r="F97" s="24"/>
    </row>
    <row r="98" spans="1:6" ht="18">
      <c r="A98" s="20" t="s">
        <v>248</v>
      </c>
      <c r="B98" s="20" t="s">
        <v>125</v>
      </c>
      <c r="C98" s="21">
        <v>0</v>
      </c>
      <c r="D98" s="22" t="s">
        <v>8</v>
      </c>
      <c r="E98" s="23"/>
      <c r="F98" s="24"/>
    </row>
    <row r="99" spans="1:6">
      <c r="A99" s="147" t="s">
        <v>270</v>
      </c>
      <c r="B99" s="20" t="s">
        <v>255</v>
      </c>
      <c r="C99" s="21">
        <v>0.25</v>
      </c>
      <c r="D99" s="22" t="s">
        <v>8</v>
      </c>
      <c r="E99" s="23"/>
      <c r="F99" s="24"/>
    </row>
    <row r="100" spans="1:6" ht="18">
      <c r="A100" s="19" t="s">
        <v>77</v>
      </c>
      <c r="B100" s="20" t="s">
        <v>78</v>
      </c>
      <c r="C100" s="21">
        <v>0.25</v>
      </c>
      <c r="D100" s="22" t="s">
        <v>8</v>
      </c>
      <c r="E100" s="23"/>
      <c r="F100" s="24"/>
    </row>
    <row r="101" spans="1:6" ht="18.75" thickBot="1">
      <c r="A101" s="29" t="s">
        <v>237</v>
      </c>
      <c r="B101" s="30" t="s">
        <v>200</v>
      </c>
      <c r="C101" s="31">
        <v>0.25</v>
      </c>
      <c r="D101" s="32" t="s">
        <v>8</v>
      </c>
      <c r="E101" s="33" t="str">
        <f>IF(D101="-"," ",D101*C101)</f>
        <v xml:space="preserve"> </v>
      </c>
      <c r="F101" s="24"/>
    </row>
    <row r="102" spans="1:6" ht="18.75" thickBot="1">
      <c r="A102" s="74" t="s">
        <v>145</v>
      </c>
      <c r="B102" s="81" t="s">
        <v>146</v>
      </c>
      <c r="C102" s="79">
        <v>0.4</v>
      </c>
      <c r="D102" s="32" t="s">
        <v>8</v>
      </c>
      <c r="E102" s="33" t="str">
        <f>IF(D102="-"," ",D102*C102)</f>
        <v xml:space="preserve"> </v>
      </c>
      <c r="F102" s="24"/>
    </row>
    <row r="103" spans="1:6" ht="18.75" thickBot="1">
      <c r="A103" s="74" t="s">
        <v>81</v>
      </c>
      <c r="B103" s="81" t="s">
        <v>82</v>
      </c>
      <c r="C103" s="79">
        <v>0.25</v>
      </c>
      <c r="D103" s="71" t="s">
        <v>8</v>
      </c>
      <c r="E103" s="44"/>
      <c r="F103" s="24"/>
    </row>
    <row r="104" spans="1:6" ht="12" thickBot="1">
      <c r="A104" s="96" t="s">
        <v>126</v>
      </c>
      <c r="B104" s="88" t="s">
        <v>127</v>
      </c>
      <c r="C104" s="120">
        <v>0.45</v>
      </c>
      <c r="D104" s="71" t="s">
        <v>8</v>
      </c>
      <c r="E104" s="44" t="str">
        <f>IF(D104="-"," ",D104*C104)</f>
        <v xml:space="preserve"> </v>
      </c>
      <c r="F104" s="24"/>
    </row>
    <row r="105" spans="1:6" ht="18">
      <c r="A105" s="29" t="s">
        <v>101</v>
      </c>
      <c r="B105" s="20" t="s">
        <v>102</v>
      </c>
      <c r="C105" s="31">
        <v>0.35</v>
      </c>
      <c r="D105" s="76" t="s">
        <v>8</v>
      </c>
      <c r="E105" s="33" t="str">
        <f>IF(D105="-"," ",D105*C105)</f>
        <v xml:space="preserve"> </v>
      </c>
      <c r="F105" s="24"/>
    </row>
    <row r="106" spans="1:6">
      <c r="A106" s="29" t="s">
        <v>19</v>
      </c>
      <c r="B106" s="20" t="s">
        <v>20</v>
      </c>
      <c r="C106" s="31">
        <v>13</v>
      </c>
      <c r="D106" s="76" t="s">
        <v>8</v>
      </c>
      <c r="E106" s="33" t="str">
        <f>IF(D106="-"," ",D106*C106)</f>
        <v xml:space="preserve"> </v>
      </c>
      <c r="F106" s="24"/>
    </row>
    <row r="107" spans="1:6">
      <c r="A107" s="19" t="s">
        <v>83</v>
      </c>
      <c r="B107" s="20" t="s">
        <v>84</v>
      </c>
      <c r="C107" s="21">
        <v>0.4</v>
      </c>
      <c r="D107" s="76" t="s">
        <v>8</v>
      </c>
      <c r="E107" s="33" t="str">
        <f>IF(D107="-"," ",D107*C107)</f>
        <v xml:space="preserve"> </v>
      </c>
      <c r="F107" s="24"/>
    </row>
    <row r="108" spans="1:6" ht="18.75" thickBot="1">
      <c r="A108" s="29" t="s">
        <v>35</v>
      </c>
      <c r="B108" s="30" t="s">
        <v>36</v>
      </c>
      <c r="C108" s="31">
        <v>16</v>
      </c>
      <c r="D108" s="76" t="s">
        <v>8</v>
      </c>
      <c r="E108" s="33" t="str">
        <f>IF(D108="-"," ",D108*C108)</f>
        <v xml:space="preserve"> </v>
      </c>
      <c r="F108" s="24"/>
    </row>
    <row r="109" spans="1:6" ht="27.75" thickBot="1">
      <c r="A109" s="74" t="s">
        <v>262</v>
      </c>
      <c r="B109" s="148" t="s">
        <v>261</v>
      </c>
      <c r="C109" s="31">
        <v>19</v>
      </c>
      <c r="D109" s="76" t="s">
        <v>8</v>
      </c>
      <c r="E109" s="83" t="s">
        <v>8</v>
      </c>
      <c r="F109" s="24"/>
    </row>
    <row r="110" spans="1:6" ht="12" thickBot="1">
      <c r="A110" s="74" t="s">
        <v>37</v>
      </c>
      <c r="B110" s="81" t="s">
        <v>38</v>
      </c>
      <c r="C110" s="79">
        <v>4.4000000000000004</v>
      </c>
      <c r="D110" s="76" t="s">
        <v>8</v>
      </c>
      <c r="E110" s="77"/>
      <c r="F110" s="24"/>
    </row>
    <row r="111" spans="1:6">
      <c r="A111" s="88" t="s">
        <v>59</v>
      </c>
      <c r="B111" s="88" t="s">
        <v>60</v>
      </c>
      <c r="C111" s="120">
        <v>0.25</v>
      </c>
      <c r="D111" s="102" t="s">
        <v>8</v>
      </c>
      <c r="E111" s="103"/>
      <c r="F111" s="24"/>
    </row>
    <row r="112" spans="1:6" ht="12.75" customHeight="1">
      <c r="A112" s="101"/>
      <c r="B112" s="39"/>
      <c r="C112" s="40"/>
      <c r="D112" s="24"/>
      <c r="E112" s="41"/>
      <c r="F112" s="24"/>
    </row>
    <row r="113" spans="1:6" ht="12.75" customHeight="1">
      <c r="A113" s="101"/>
      <c r="B113" s="39"/>
      <c r="C113" s="40"/>
      <c r="D113" s="24"/>
      <c r="E113" s="41"/>
      <c r="F113" s="24"/>
    </row>
    <row r="114" spans="1:6" ht="12.75" customHeight="1">
      <c r="A114" s="101"/>
      <c r="B114" s="39"/>
      <c r="C114" s="40"/>
      <c r="D114" s="24"/>
      <c r="E114" s="41"/>
      <c r="F114" s="24"/>
    </row>
    <row r="115" spans="1:6" ht="12.75" customHeight="1">
      <c r="A115" s="101"/>
      <c r="B115" s="39"/>
      <c r="C115" s="40"/>
      <c r="D115" s="24"/>
      <c r="E115" s="41"/>
      <c r="F115" s="24"/>
    </row>
    <row r="116" spans="1:6" ht="12.75" customHeight="1">
      <c r="A116" s="101"/>
      <c r="B116" s="39"/>
      <c r="C116" s="40"/>
      <c r="D116" s="24"/>
      <c r="E116" s="41"/>
      <c r="F116" s="24"/>
    </row>
    <row r="117" spans="1:6" ht="12.75" customHeight="1">
      <c r="A117" s="101"/>
      <c r="B117" s="39"/>
      <c r="C117" s="40"/>
      <c r="D117" s="24"/>
      <c r="E117" s="41"/>
      <c r="F117" s="24"/>
    </row>
    <row r="118" spans="1:6" ht="12.75" customHeight="1">
      <c r="A118" s="101"/>
      <c r="B118" s="39"/>
      <c r="C118" s="40"/>
      <c r="D118" s="24"/>
      <c r="E118" s="41"/>
      <c r="F118" s="24"/>
    </row>
    <row r="119" spans="1:6" ht="12.75" customHeight="1">
      <c r="A119" s="101"/>
      <c r="B119" s="39"/>
      <c r="C119" s="40"/>
      <c r="D119" s="24"/>
      <c r="E119" s="41"/>
      <c r="F119" s="24"/>
    </row>
    <row r="120" spans="1:6" ht="12.75" customHeight="1">
      <c r="A120" s="101"/>
      <c r="B120" s="39"/>
      <c r="C120" s="40"/>
      <c r="D120" s="24"/>
      <c r="E120" s="41"/>
      <c r="F120" s="24"/>
    </row>
    <row r="121" spans="1:6" ht="12.75" customHeight="1">
      <c r="A121" s="101"/>
      <c r="B121" s="39"/>
      <c r="C121" s="40"/>
      <c r="D121" s="24"/>
      <c r="E121" s="41"/>
      <c r="F121" s="24"/>
    </row>
    <row r="122" spans="1:6" ht="12.75" customHeight="1">
      <c r="A122" s="101"/>
      <c r="B122" s="39"/>
      <c r="C122" s="40"/>
      <c r="D122" s="24"/>
      <c r="E122" s="41"/>
      <c r="F122" s="24"/>
    </row>
    <row r="123" spans="1:6" ht="12.75" customHeight="1">
      <c r="A123" s="101"/>
      <c r="B123" s="39"/>
      <c r="C123" s="40"/>
      <c r="D123" s="24"/>
      <c r="E123" s="41"/>
      <c r="F123" s="24"/>
    </row>
    <row r="124" spans="1:6" ht="12.75" customHeight="1">
      <c r="A124" s="101"/>
      <c r="B124" s="39"/>
      <c r="C124" s="40"/>
      <c r="D124" s="24"/>
      <c r="E124" s="41"/>
      <c r="F124" s="24"/>
    </row>
    <row r="125" spans="1:6" ht="12.75" customHeight="1">
      <c r="A125" s="101"/>
      <c r="B125" s="39"/>
      <c r="C125" s="40"/>
      <c r="D125" s="24"/>
      <c r="E125" s="41"/>
      <c r="F125" s="24"/>
    </row>
  </sheetData>
  <pageMargins left="0.25" right="0.25" top="0.25" bottom="0.25" header="0.51180555555555562" footer="0.51180555555555562"/>
  <pageSetup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="130" zoomScaleNormal="130" workbookViewId="0">
      <selection activeCell="L10" sqref="L10"/>
    </sheetView>
  </sheetViews>
  <sheetFormatPr defaultRowHeight="11.25"/>
  <cols>
    <col min="1" max="1" width="23.7109375" style="1" customWidth="1"/>
    <col min="2" max="2" width="6.7109375" style="2" customWidth="1"/>
    <col min="3" max="3" width="5.5703125" style="3" customWidth="1"/>
    <col min="4" max="4" width="5.5703125" style="4" customWidth="1"/>
    <col min="5" max="5" width="8.85546875" style="5" customWidth="1"/>
    <col min="6" max="6" width="1.5703125" style="4" customWidth="1"/>
    <col min="7" max="16384" width="9.140625" style="4"/>
  </cols>
  <sheetData>
    <row r="1" spans="1:6" ht="9" customHeight="1">
      <c r="A1" s="14" t="s">
        <v>2</v>
      </c>
      <c r="B1" s="15" t="s">
        <v>3</v>
      </c>
      <c r="C1" s="16" t="s">
        <v>4</v>
      </c>
      <c r="D1" s="17" t="s">
        <v>5</v>
      </c>
      <c r="E1" s="18" t="s">
        <v>6</v>
      </c>
      <c r="F1" s="11"/>
    </row>
    <row r="2" spans="1:6" ht="36">
      <c r="A2" s="19" t="s">
        <v>266</v>
      </c>
      <c r="B2" s="20" t="s">
        <v>265</v>
      </c>
      <c r="C2" s="21">
        <v>8</v>
      </c>
      <c r="D2" s="22" t="s">
        <v>8</v>
      </c>
      <c r="E2" s="23" t="str">
        <f>IF(D2="-"," ",D2*C2)</f>
        <v xml:space="preserve"> </v>
      </c>
      <c r="F2" s="24"/>
    </row>
    <row r="3" spans="1:6">
      <c r="A3" s="19" t="s">
        <v>234</v>
      </c>
      <c r="B3" s="43" t="s">
        <v>209</v>
      </c>
      <c r="C3" s="25">
        <v>5.5</v>
      </c>
      <c r="D3" s="22" t="s">
        <v>8</v>
      </c>
      <c r="E3" s="23" t="str">
        <f>IF(D3="-"," ",D3*C3)</f>
        <v xml:space="preserve"> </v>
      </c>
      <c r="F3" s="24"/>
    </row>
    <row r="4" spans="1:6">
      <c r="A4" s="19" t="s">
        <v>27</v>
      </c>
      <c r="B4" s="20" t="s">
        <v>28</v>
      </c>
      <c r="C4" s="21">
        <v>11.5</v>
      </c>
      <c r="D4" s="22" t="s">
        <v>8</v>
      </c>
      <c r="E4" s="23" t="str">
        <f>IF(D4="-"," ",D4*C4)</f>
        <v xml:space="preserve"> </v>
      </c>
      <c r="F4" s="24"/>
    </row>
    <row r="5" spans="1:6" ht="18">
      <c r="A5" s="19" t="s">
        <v>31</v>
      </c>
      <c r="B5" s="20" t="s">
        <v>32</v>
      </c>
      <c r="C5" s="21">
        <v>14</v>
      </c>
      <c r="D5" s="22" t="s">
        <v>8</v>
      </c>
      <c r="E5" s="23" t="str">
        <f>IF(D5="-"," ",D5*C5)</f>
        <v xml:space="preserve"> </v>
      </c>
      <c r="F5" s="24"/>
    </row>
    <row r="6" spans="1:6" ht="18">
      <c r="A6" s="19" t="s">
        <v>35</v>
      </c>
      <c r="B6" s="20" t="s">
        <v>36</v>
      </c>
      <c r="C6" s="21">
        <v>16</v>
      </c>
      <c r="D6" s="22" t="s">
        <v>8</v>
      </c>
      <c r="E6" s="23" t="str">
        <f>IF(D6="-"," ",D6*C6)</f>
        <v xml:space="preserve"> </v>
      </c>
      <c r="F6" s="24"/>
    </row>
    <row r="7" spans="1:6" ht="27">
      <c r="A7" s="19" t="s">
        <v>262</v>
      </c>
      <c r="B7" s="20" t="s">
        <v>261</v>
      </c>
      <c r="C7" s="21">
        <v>19</v>
      </c>
      <c r="D7" s="22" t="s">
        <v>8</v>
      </c>
      <c r="E7" s="22" t="s">
        <v>8</v>
      </c>
      <c r="F7" s="24"/>
    </row>
    <row r="8" spans="1:6" ht="18">
      <c r="A8" s="19" t="s">
        <v>39</v>
      </c>
      <c r="B8" s="20" t="s">
        <v>40</v>
      </c>
      <c r="C8" s="21">
        <v>27</v>
      </c>
      <c r="D8" s="22" t="s">
        <v>8</v>
      </c>
      <c r="E8" s="23" t="str">
        <f t="shared" ref="E8:E29" si="0">IF(D8="-"," ",D8*C8)</f>
        <v xml:space="preserve"> </v>
      </c>
      <c r="F8" s="24"/>
    </row>
    <row r="9" spans="1:6" ht="18">
      <c r="A9" s="19" t="s">
        <v>244</v>
      </c>
      <c r="B9" s="20" t="s">
        <v>43</v>
      </c>
      <c r="C9" s="21">
        <v>18</v>
      </c>
      <c r="D9" s="22" t="s">
        <v>8</v>
      </c>
      <c r="E9" s="23" t="str">
        <f t="shared" si="0"/>
        <v xml:space="preserve"> </v>
      </c>
      <c r="F9" s="24"/>
    </row>
    <row r="10" spans="1:6" ht="18">
      <c r="A10" s="89" t="s">
        <v>46</v>
      </c>
      <c r="B10" s="90" t="s">
        <v>47</v>
      </c>
      <c r="C10" s="91">
        <v>16.5</v>
      </c>
      <c r="D10" s="92" t="s">
        <v>8</v>
      </c>
      <c r="E10" s="93" t="str">
        <f t="shared" si="0"/>
        <v xml:space="preserve"> </v>
      </c>
      <c r="F10" s="24"/>
    </row>
    <row r="11" spans="1:6" ht="27">
      <c r="A11" s="19" t="s">
        <v>188</v>
      </c>
      <c r="B11" s="20" t="s">
        <v>50</v>
      </c>
      <c r="C11" s="21">
        <v>21</v>
      </c>
      <c r="D11" s="22" t="s">
        <v>8</v>
      </c>
      <c r="E11" s="23" t="str">
        <f t="shared" si="0"/>
        <v xml:space="preserve"> </v>
      </c>
      <c r="F11" s="24"/>
    </row>
    <row r="12" spans="1:6">
      <c r="A12" s="19" t="s">
        <v>53</v>
      </c>
      <c r="B12" s="20" t="s">
        <v>54</v>
      </c>
      <c r="C12" s="21">
        <v>16</v>
      </c>
      <c r="D12" s="22" t="s">
        <v>8</v>
      </c>
      <c r="E12" s="23" t="str">
        <f t="shared" si="0"/>
        <v xml:space="preserve"> </v>
      </c>
      <c r="F12" s="24"/>
    </row>
    <row r="13" spans="1:6" ht="18">
      <c r="A13" s="19" t="s">
        <v>57</v>
      </c>
      <c r="B13" s="20" t="s">
        <v>58</v>
      </c>
      <c r="C13" s="21">
        <v>16</v>
      </c>
      <c r="D13" s="22" t="s">
        <v>8</v>
      </c>
      <c r="E13" s="23" t="str">
        <f t="shared" si="0"/>
        <v xml:space="preserve"> </v>
      </c>
      <c r="F13" s="24"/>
    </row>
    <row r="14" spans="1:6" ht="18" customHeight="1">
      <c r="A14" s="19" t="s">
        <v>187</v>
      </c>
      <c r="B14" s="20" t="s">
        <v>7</v>
      </c>
      <c r="C14" s="21">
        <v>9.5</v>
      </c>
      <c r="D14" s="22" t="s">
        <v>8</v>
      </c>
      <c r="E14" s="23" t="str">
        <f t="shared" si="0"/>
        <v xml:space="preserve"> </v>
      </c>
      <c r="F14" s="24"/>
    </row>
    <row r="15" spans="1:6">
      <c r="A15" s="22" t="s">
        <v>189</v>
      </c>
      <c r="B15" s="112" t="s">
        <v>190</v>
      </c>
      <c r="C15" s="121">
        <v>17</v>
      </c>
      <c r="D15" s="32" t="s">
        <v>8</v>
      </c>
      <c r="E15" s="33" t="str">
        <f t="shared" si="0"/>
        <v xml:space="preserve"> </v>
      </c>
      <c r="F15" s="24"/>
    </row>
    <row r="16" spans="1:6" ht="18">
      <c r="A16" s="149" t="s">
        <v>249</v>
      </c>
      <c r="B16" s="149" t="s">
        <v>247</v>
      </c>
      <c r="C16" s="153">
        <v>18</v>
      </c>
      <c r="D16" s="157" t="s">
        <v>8</v>
      </c>
      <c r="E16" s="161" t="str">
        <f t="shared" si="0"/>
        <v xml:space="preserve"> </v>
      </c>
      <c r="F16" s="24"/>
    </row>
    <row r="17" spans="1:6" ht="18.75" thickBot="1">
      <c r="A17" s="38" t="s">
        <v>250</v>
      </c>
      <c r="B17" s="152" t="s">
        <v>246</v>
      </c>
      <c r="C17" s="155">
        <v>7</v>
      </c>
      <c r="D17" s="159" t="s">
        <v>8</v>
      </c>
      <c r="E17" s="161" t="str">
        <f t="shared" si="0"/>
        <v xml:space="preserve"> </v>
      </c>
      <c r="F17" s="24"/>
    </row>
    <row r="18" spans="1:6" ht="19.5" thickBot="1">
      <c r="A18" s="150" t="s">
        <v>269</v>
      </c>
      <c r="B18" s="151" t="s">
        <v>256</v>
      </c>
      <c r="C18" s="154">
        <v>12</v>
      </c>
      <c r="D18" s="158" t="s">
        <v>8</v>
      </c>
      <c r="E18" s="162" t="str">
        <f t="shared" si="0"/>
        <v xml:space="preserve"> </v>
      </c>
      <c r="F18" s="24"/>
    </row>
    <row r="19" spans="1:6" ht="18.75" thickBot="1">
      <c r="A19" s="29" t="s">
        <v>11</v>
      </c>
      <c r="B19" s="30" t="s">
        <v>12</v>
      </c>
      <c r="C19" s="31">
        <v>10.5</v>
      </c>
      <c r="D19" s="126" t="s">
        <v>8</v>
      </c>
      <c r="E19" s="77" t="str">
        <f t="shared" si="0"/>
        <v xml:space="preserve"> </v>
      </c>
      <c r="F19" s="24"/>
    </row>
    <row r="20" spans="1:6" ht="12" thickBot="1">
      <c r="A20" s="74" t="s">
        <v>15</v>
      </c>
      <c r="B20" s="81" t="s">
        <v>16</v>
      </c>
      <c r="C20" s="79">
        <v>8.5</v>
      </c>
      <c r="D20" s="125" t="s">
        <v>8</v>
      </c>
      <c r="E20" s="44" t="str">
        <f t="shared" si="0"/>
        <v xml:space="preserve"> </v>
      </c>
      <c r="F20" s="24"/>
    </row>
    <row r="21" spans="1:6">
      <c r="A21" s="49" t="s">
        <v>19</v>
      </c>
      <c r="B21" s="50" t="s">
        <v>20</v>
      </c>
      <c r="C21" s="54">
        <v>13</v>
      </c>
      <c r="D21" s="86" t="s">
        <v>8</v>
      </c>
      <c r="E21" s="87" t="str">
        <f t="shared" si="0"/>
        <v xml:space="preserve"> </v>
      </c>
      <c r="F21" s="24"/>
    </row>
    <row r="22" spans="1:6" ht="18">
      <c r="A22" s="19" t="s">
        <v>23</v>
      </c>
      <c r="B22" s="20" t="s">
        <v>24</v>
      </c>
      <c r="C22" s="21">
        <v>12</v>
      </c>
      <c r="D22" s="52" t="s">
        <v>8</v>
      </c>
      <c r="E22" s="53" t="str">
        <f t="shared" si="0"/>
        <v xml:space="preserve"> </v>
      </c>
      <c r="F22" s="24"/>
    </row>
    <row r="23" spans="1:6">
      <c r="A23" s="22" t="s">
        <v>134</v>
      </c>
      <c r="B23" s="43" t="s">
        <v>135</v>
      </c>
      <c r="C23" s="25">
        <v>1.6</v>
      </c>
      <c r="D23" s="22" t="s">
        <v>8</v>
      </c>
      <c r="E23" s="23" t="str">
        <f t="shared" si="0"/>
        <v xml:space="preserve"> </v>
      </c>
      <c r="F23" s="24"/>
    </row>
    <row r="24" spans="1:6" ht="18">
      <c r="A24" s="19" t="s">
        <v>185</v>
      </c>
      <c r="B24" s="43" t="s">
        <v>138</v>
      </c>
      <c r="C24" s="25">
        <v>1.6</v>
      </c>
      <c r="D24" s="22" t="s">
        <v>8</v>
      </c>
      <c r="E24" s="23" t="str">
        <f t="shared" si="0"/>
        <v xml:space="preserve"> </v>
      </c>
      <c r="F24" s="24"/>
    </row>
    <row r="25" spans="1:6" ht="18">
      <c r="A25" s="19" t="s">
        <v>141</v>
      </c>
      <c r="B25" s="26" t="s">
        <v>142</v>
      </c>
      <c r="C25" s="27">
        <v>2.2999999999999998</v>
      </c>
      <c r="D25" s="22" t="s">
        <v>8</v>
      </c>
      <c r="E25" s="23" t="str">
        <f t="shared" si="0"/>
        <v xml:space="preserve"> </v>
      </c>
      <c r="F25" s="24"/>
    </row>
    <row r="26" spans="1:6" ht="18.75">
      <c r="A26" s="107" t="s">
        <v>253</v>
      </c>
      <c r="B26" s="43" t="s">
        <v>242</v>
      </c>
      <c r="C26" s="25">
        <v>27.5</v>
      </c>
      <c r="D26" s="22" t="s">
        <v>8</v>
      </c>
      <c r="E26" s="23" t="str">
        <f t="shared" si="0"/>
        <v xml:space="preserve"> </v>
      </c>
      <c r="F26" s="24"/>
    </row>
    <row r="27" spans="1:6" ht="18">
      <c r="A27" s="19" t="s">
        <v>264</v>
      </c>
      <c r="B27" s="43" t="s">
        <v>263</v>
      </c>
      <c r="C27" s="21">
        <v>6.75</v>
      </c>
      <c r="D27" s="22" t="s">
        <v>8</v>
      </c>
      <c r="E27" s="23" t="str">
        <f t="shared" si="0"/>
        <v xml:space="preserve"> </v>
      </c>
      <c r="F27" s="24"/>
    </row>
    <row r="28" spans="1:6" ht="18">
      <c r="A28" s="19" t="s">
        <v>264</v>
      </c>
      <c r="B28" s="43" t="s">
        <v>263</v>
      </c>
      <c r="C28" s="21">
        <v>6.75</v>
      </c>
      <c r="D28" s="22" t="s">
        <v>8</v>
      </c>
      <c r="E28" s="23" t="str">
        <f t="shared" si="0"/>
        <v xml:space="preserve"> </v>
      </c>
      <c r="F28" s="24"/>
    </row>
    <row r="29" spans="1:6" ht="27">
      <c r="A29" s="22" t="s">
        <v>232</v>
      </c>
      <c r="B29" s="112" t="s">
        <v>233</v>
      </c>
      <c r="C29" s="123">
        <v>9.9</v>
      </c>
      <c r="D29" s="112" t="s">
        <v>8</v>
      </c>
      <c r="E29" s="23" t="str">
        <f t="shared" si="0"/>
        <v xml:space="preserve"> </v>
      </c>
      <c r="F29" s="24"/>
    </row>
    <row r="30" spans="1:6" ht="18">
      <c r="A30" s="19" t="s">
        <v>73</v>
      </c>
      <c r="B30" s="20" t="s">
        <v>74</v>
      </c>
      <c r="C30" s="21">
        <v>0.25</v>
      </c>
      <c r="D30" s="22" t="s">
        <v>8</v>
      </c>
      <c r="E30" s="23"/>
      <c r="F30" s="24"/>
    </row>
    <row r="31" spans="1:6">
      <c r="A31" s="19" t="s">
        <v>89</v>
      </c>
      <c r="B31" s="20" t="s">
        <v>90</v>
      </c>
      <c r="C31" s="21">
        <v>0.15</v>
      </c>
      <c r="D31" s="22" t="s">
        <v>8</v>
      </c>
      <c r="E31" s="23"/>
      <c r="F31" s="24"/>
    </row>
    <row r="32" spans="1:6">
      <c r="A32" s="19" t="s">
        <v>93</v>
      </c>
      <c r="B32" s="20" t="s">
        <v>94</v>
      </c>
      <c r="C32" s="21">
        <v>0.25</v>
      </c>
      <c r="D32" s="22" t="s">
        <v>8</v>
      </c>
      <c r="E32" s="23"/>
      <c r="F32" s="24"/>
    </row>
    <row r="33" spans="1:6" ht="18">
      <c r="A33" s="19" t="s">
        <v>97</v>
      </c>
      <c r="B33" s="20" t="s">
        <v>98</v>
      </c>
      <c r="C33" s="21">
        <v>0.25</v>
      </c>
      <c r="D33" s="22" t="s">
        <v>8</v>
      </c>
      <c r="E33" s="23"/>
      <c r="F33" s="24"/>
    </row>
    <row r="34" spans="1:6" ht="18">
      <c r="A34" s="19" t="s">
        <v>103</v>
      </c>
      <c r="B34" s="20" t="s">
        <v>104</v>
      </c>
      <c r="C34" s="21">
        <v>2.5</v>
      </c>
      <c r="D34" s="22" t="s">
        <v>8</v>
      </c>
      <c r="E34" s="23"/>
      <c r="F34" s="24"/>
    </row>
    <row r="35" spans="1:6" ht="18">
      <c r="A35" s="19" t="s">
        <v>107</v>
      </c>
      <c r="B35" s="20" t="s">
        <v>108</v>
      </c>
      <c r="C35" s="21">
        <v>2.5</v>
      </c>
      <c r="D35" s="22" t="s">
        <v>8</v>
      </c>
      <c r="E35" s="23"/>
      <c r="F35" s="24"/>
    </row>
    <row r="36" spans="1:6">
      <c r="A36" s="19" t="s">
        <v>111</v>
      </c>
      <c r="B36" s="20" t="s">
        <v>112</v>
      </c>
      <c r="C36" s="21">
        <v>0.25</v>
      </c>
      <c r="D36" s="22" t="s">
        <v>8</v>
      </c>
      <c r="E36" s="23"/>
      <c r="F36" s="24"/>
    </row>
    <row r="37" spans="1:6">
      <c r="A37" s="22" t="s">
        <v>115</v>
      </c>
      <c r="B37" s="22" t="s">
        <v>116</v>
      </c>
      <c r="C37" s="28">
        <v>1.4</v>
      </c>
      <c r="D37" s="22" t="s">
        <v>8</v>
      </c>
      <c r="E37" s="23"/>
      <c r="F37" s="24"/>
    </row>
    <row r="38" spans="1:6">
      <c r="A38" s="22" t="s">
        <v>119</v>
      </c>
      <c r="B38" s="22" t="s">
        <v>120</v>
      </c>
      <c r="C38" s="28">
        <v>1.4</v>
      </c>
      <c r="D38" s="22" t="s">
        <v>8</v>
      </c>
      <c r="E38" s="23"/>
      <c r="F38" s="24"/>
    </row>
    <row r="39" spans="1:6" ht="18">
      <c r="A39" s="19" t="s">
        <v>121</v>
      </c>
      <c r="B39" s="20" t="s">
        <v>122</v>
      </c>
      <c r="C39" s="21">
        <v>0.25</v>
      </c>
      <c r="D39" s="22" t="s">
        <v>8</v>
      </c>
      <c r="E39" s="23"/>
      <c r="F39" s="24"/>
    </row>
    <row r="40" spans="1:6" ht="18">
      <c r="A40" s="62" t="s">
        <v>77</v>
      </c>
      <c r="B40" s="63" t="s">
        <v>78</v>
      </c>
      <c r="C40" s="64">
        <v>0.25</v>
      </c>
      <c r="D40" s="22" t="s">
        <v>8</v>
      </c>
      <c r="E40" s="65"/>
      <c r="F40" s="24"/>
    </row>
    <row r="41" spans="1:6" ht="18">
      <c r="A41" s="34" t="s">
        <v>248</v>
      </c>
      <c r="B41" s="34" t="s">
        <v>125</v>
      </c>
      <c r="C41" s="35">
        <v>0</v>
      </c>
      <c r="D41" s="22" t="s">
        <v>8</v>
      </c>
      <c r="E41" s="37"/>
      <c r="F41" s="24"/>
    </row>
    <row r="42" spans="1:6">
      <c r="A42" s="89" t="s">
        <v>132</v>
      </c>
      <c r="B42" s="90" t="s">
        <v>133</v>
      </c>
      <c r="C42" s="91">
        <v>0.85</v>
      </c>
      <c r="D42" s="92" t="s">
        <v>8</v>
      </c>
      <c r="E42" s="131" t="str">
        <f>IF(D42="-"," ",D42*C42)</f>
        <v xml:space="preserve"> </v>
      </c>
      <c r="F42" s="24"/>
    </row>
    <row r="43" spans="1:6" ht="18">
      <c r="A43" s="19" t="s">
        <v>136</v>
      </c>
      <c r="B43" s="20" t="s">
        <v>137</v>
      </c>
      <c r="C43" s="21">
        <v>0.25</v>
      </c>
      <c r="D43" s="22" t="s">
        <v>8</v>
      </c>
      <c r="E43" s="41" t="str">
        <f>IF(D43="-"," ",D43*C43)</f>
        <v xml:space="preserve"> </v>
      </c>
      <c r="F43" s="24"/>
    </row>
    <row r="44" spans="1:6" ht="18">
      <c r="A44" s="19" t="s">
        <v>182</v>
      </c>
      <c r="B44" s="20" t="s">
        <v>181</v>
      </c>
      <c r="C44" s="21">
        <v>4.4000000000000004</v>
      </c>
      <c r="D44" s="22" t="s">
        <v>8</v>
      </c>
      <c r="E44" s="41" t="str">
        <f>IF(D44="-"," ",D44*C44)</f>
        <v xml:space="preserve"> </v>
      </c>
      <c r="F44" s="24"/>
    </row>
    <row r="45" spans="1:6" ht="18">
      <c r="A45" s="19" t="s">
        <v>81</v>
      </c>
      <c r="B45" s="20" t="s">
        <v>82</v>
      </c>
      <c r="C45" s="21">
        <v>0.25</v>
      </c>
      <c r="D45" s="22" t="s">
        <v>8</v>
      </c>
      <c r="E45" s="41"/>
      <c r="F45" s="24"/>
    </row>
    <row r="46" spans="1:6" ht="18">
      <c r="A46" s="19" t="s">
        <v>237</v>
      </c>
      <c r="B46" s="20" t="s">
        <v>200</v>
      </c>
      <c r="C46" s="21">
        <v>0.25</v>
      </c>
      <c r="D46" s="22" t="s">
        <v>8</v>
      </c>
      <c r="E46" s="41" t="str">
        <f>IF(D46="-"," ",D46*C46)</f>
        <v xml:space="preserve"> </v>
      </c>
      <c r="F46" s="24"/>
    </row>
    <row r="47" spans="1:6">
      <c r="A47" s="147" t="s">
        <v>270</v>
      </c>
      <c r="B47" s="20" t="s">
        <v>255</v>
      </c>
      <c r="C47" s="21">
        <v>0.25</v>
      </c>
      <c r="D47" s="22" t="s">
        <v>8</v>
      </c>
      <c r="E47" s="41"/>
      <c r="F47" s="24"/>
    </row>
    <row r="48" spans="1:6" ht="18">
      <c r="A48" s="19" t="s">
        <v>85</v>
      </c>
      <c r="B48" s="20" t="s">
        <v>86</v>
      </c>
      <c r="C48" s="21">
        <v>0.25</v>
      </c>
      <c r="D48" s="22" t="s">
        <v>8</v>
      </c>
      <c r="E48" s="41"/>
      <c r="F48" s="24"/>
    </row>
    <row r="49" spans="1:6">
      <c r="A49" s="19" t="s">
        <v>61</v>
      </c>
      <c r="B49" s="20" t="s">
        <v>62</v>
      </c>
      <c r="C49" s="21">
        <v>0.35</v>
      </c>
      <c r="D49" s="22" t="s">
        <v>8</v>
      </c>
      <c r="E49" s="41" t="str">
        <f t="shared" ref="E49:E62" si="1">IF(D49="-"," ",D49*C49)</f>
        <v xml:space="preserve"> </v>
      </c>
      <c r="F49" s="24"/>
    </row>
    <row r="50" spans="1:6">
      <c r="A50" s="19" t="s">
        <v>95</v>
      </c>
      <c r="B50" s="20" t="s">
        <v>96</v>
      </c>
      <c r="C50" s="21">
        <v>0.3</v>
      </c>
      <c r="D50" s="22" t="s">
        <v>8</v>
      </c>
      <c r="E50" s="41" t="str">
        <f t="shared" si="1"/>
        <v xml:space="preserve"> </v>
      </c>
      <c r="F50" s="24"/>
    </row>
    <row r="51" spans="1:6">
      <c r="A51" s="29" t="s">
        <v>99</v>
      </c>
      <c r="B51" s="30" t="s">
        <v>100</v>
      </c>
      <c r="C51" s="31">
        <v>0.3</v>
      </c>
      <c r="D51" s="32" t="s">
        <v>8</v>
      </c>
      <c r="E51" s="41" t="str">
        <f t="shared" si="1"/>
        <v xml:space="preserve"> </v>
      </c>
      <c r="F51" s="24"/>
    </row>
    <row r="52" spans="1:6" ht="18">
      <c r="A52" s="38" t="s">
        <v>101</v>
      </c>
      <c r="B52" s="34" t="s">
        <v>102</v>
      </c>
      <c r="C52" s="35">
        <v>0.35</v>
      </c>
      <c r="D52" s="36" t="s">
        <v>8</v>
      </c>
      <c r="E52" s="41" t="str">
        <f t="shared" si="1"/>
        <v xml:space="preserve"> </v>
      </c>
      <c r="F52" s="24"/>
    </row>
    <row r="53" spans="1:6">
      <c r="A53" s="38" t="s">
        <v>105</v>
      </c>
      <c r="B53" s="34" t="s">
        <v>106</v>
      </c>
      <c r="C53" s="35">
        <v>0.85</v>
      </c>
      <c r="D53" s="36" t="s">
        <v>8</v>
      </c>
      <c r="E53" s="41" t="str">
        <f t="shared" si="1"/>
        <v xml:space="preserve"> </v>
      </c>
      <c r="F53" s="24"/>
    </row>
    <row r="54" spans="1:6" ht="18">
      <c r="A54" s="38" t="s">
        <v>109</v>
      </c>
      <c r="B54" s="34" t="s">
        <v>110</v>
      </c>
      <c r="C54" s="35">
        <v>0.85</v>
      </c>
      <c r="D54" s="36" t="s">
        <v>8</v>
      </c>
      <c r="E54" s="41" t="str">
        <f t="shared" si="1"/>
        <v xml:space="preserve"> </v>
      </c>
      <c r="F54" s="24"/>
    </row>
    <row r="55" spans="1:6" ht="18">
      <c r="A55" s="56" t="s">
        <v>113</v>
      </c>
      <c r="B55" s="57" t="s">
        <v>114</v>
      </c>
      <c r="C55" s="58">
        <v>0.35</v>
      </c>
      <c r="D55" s="59" t="s">
        <v>8</v>
      </c>
      <c r="E55" s="41" t="str">
        <f t="shared" si="1"/>
        <v xml:space="preserve"> </v>
      </c>
      <c r="F55" s="24"/>
    </row>
    <row r="56" spans="1:6">
      <c r="A56" s="38" t="s">
        <v>65</v>
      </c>
      <c r="B56" s="34" t="s">
        <v>66</v>
      </c>
      <c r="C56" s="35">
        <v>0.4</v>
      </c>
      <c r="D56" s="36" t="s">
        <v>8</v>
      </c>
      <c r="E56" s="41" t="str">
        <f t="shared" si="1"/>
        <v xml:space="preserve"> </v>
      </c>
      <c r="F56" s="24"/>
    </row>
    <row r="57" spans="1:6" ht="18">
      <c r="A57" s="38" t="s">
        <v>117</v>
      </c>
      <c r="B57" s="34" t="s">
        <v>118</v>
      </c>
      <c r="C57" s="35">
        <v>0.45</v>
      </c>
      <c r="D57" s="36" t="s">
        <v>8</v>
      </c>
      <c r="E57" s="41" t="str">
        <f t="shared" si="1"/>
        <v xml:space="preserve"> </v>
      </c>
      <c r="F57" s="24"/>
    </row>
    <row r="58" spans="1:6" ht="18">
      <c r="A58" s="49" t="s">
        <v>177</v>
      </c>
      <c r="B58" s="50" t="s">
        <v>178</v>
      </c>
      <c r="C58" s="51">
        <v>1.1000000000000001</v>
      </c>
      <c r="D58" s="52" t="s">
        <v>8</v>
      </c>
      <c r="E58" s="41" t="str">
        <f t="shared" si="1"/>
        <v xml:space="preserve"> </v>
      </c>
      <c r="F58" s="24"/>
    </row>
    <row r="59" spans="1:6" ht="18">
      <c r="A59" s="19" t="s">
        <v>123</v>
      </c>
      <c r="B59" s="20" t="s">
        <v>124</v>
      </c>
      <c r="C59" s="21">
        <v>11</v>
      </c>
      <c r="D59" s="22" t="s">
        <v>8</v>
      </c>
      <c r="E59" s="41" t="str">
        <f t="shared" si="1"/>
        <v xml:space="preserve"> </v>
      </c>
      <c r="F59" s="24"/>
    </row>
    <row r="60" spans="1:6" ht="18">
      <c r="A60" s="19" t="s">
        <v>69</v>
      </c>
      <c r="B60" s="20" t="s">
        <v>70</v>
      </c>
      <c r="C60" s="21">
        <v>0.85</v>
      </c>
      <c r="D60" s="22" t="s">
        <v>8</v>
      </c>
      <c r="E60" s="41" t="str">
        <f t="shared" si="1"/>
        <v xml:space="preserve"> </v>
      </c>
      <c r="F60" s="24"/>
    </row>
    <row r="61" spans="1:6">
      <c r="A61" s="19" t="s">
        <v>126</v>
      </c>
      <c r="B61" s="20" t="s">
        <v>127</v>
      </c>
      <c r="C61" s="21">
        <v>0.45</v>
      </c>
      <c r="D61" s="22" t="s">
        <v>8</v>
      </c>
      <c r="E61" s="41" t="str">
        <f t="shared" si="1"/>
        <v xml:space="preserve"> </v>
      </c>
      <c r="F61" s="24"/>
    </row>
    <row r="62" spans="1:6" ht="12" thickBot="1">
      <c r="A62" s="137" t="s">
        <v>128</v>
      </c>
      <c r="B62" s="30" t="s">
        <v>129</v>
      </c>
      <c r="C62" s="21">
        <v>0.45</v>
      </c>
      <c r="D62" s="32" t="s">
        <v>8</v>
      </c>
      <c r="E62" s="41" t="str">
        <f t="shared" si="1"/>
        <v xml:space="preserve"> </v>
      </c>
      <c r="F62" s="24"/>
    </row>
    <row r="63" spans="1:6" ht="12" thickBot="1">
      <c r="A63" s="74" t="s">
        <v>9</v>
      </c>
      <c r="B63" s="81" t="s">
        <v>10</v>
      </c>
      <c r="C63" s="40">
        <v>0.4</v>
      </c>
      <c r="D63" s="71" t="s">
        <v>8</v>
      </c>
      <c r="E63" s="41"/>
      <c r="F63" s="24"/>
    </row>
    <row r="64" spans="1:6" ht="12" thickBot="1">
      <c r="A64" s="74" t="s">
        <v>13</v>
      </c>
      <c r="B64" s="81" t="s">
        <v>14</v>
      </c>
      <c r="C64" s="78">
        <v>0.25</v>
      </c>
      <c r="D64" s="71" t="s">
        <v>8</v>
      </c>
      <c r="E64" s="41"/>
      <c r="F64" s="24"/>
    </row>
    <row r="65" spans="1:6">
      <c r="A65" s="49" t="s">
        <v>17</v>
      </c>
      <c r="B65" s="50" t="s">
        <v>18</v>
      </c>
      <c r="C65" s="51">
        <v>0.3</v>
      </c>
      <c r="D65" s="52" t="s">
        <v>8</v>
      </c>
      <c r="E65" s="41"/>
      <c r="F65" s="24"/>
    </row>
    <row r="66" spans="1:6">
      <c r="A66" s="19" t="s">
        <v>71</v>
      </c>
      <c r="B66" s="20" t="s">
        <v>72</v>
      </c>
      <c r="C66" s="21">
        <v>0.9</v>
      </c>
      <c r="D66" s="22" t="s">
        <v>8</v>
      </c>
      <c r="E66" s="41" t="str">
        <f>IF(D66="-"," ",D66*C66)</f>
        <v xml:space="preserve"> </v>
      </c>
      <c r="F66" s="24"/>
    </row>
    <row r="67" spans="1:6">
      <c r="A67" s="19" t="s">
        <v>21</v>
      </c>
      <c r="B67" s="20" t="s">
        <v>22</v>
      </c>
      <c r="C67" s="21">
        <v>0.3</v>
      </c>
      <c r="D67" s="22" t="s">
        <v>8</v>
      </c>
      <c r="E67" s="41"/>
      <c r="F67" s="24"/>
    </row>
    <row r="68" spans="1:6">
      <c r="A68" s="19" t="s">
        <v>25</v>
      </c>
      <c r="B68" s="20" t="s">
        <v>26</v>
      </c>
      <c r="C68" s="21">
        <v>0.35</v>
      </c>
      <c r="D68" s="22" t="s">
        <v>8</v>
      </c>
      <c r="E68" s="41"/>
      <c r="F68" s="24"/>
    </row>
    <row r="69" spans="1:6">
      <c r="A69" s="19" t="s">
        <v>29</v>
      </c>
      <c r="B69" s="20" t="s">
        <v>30</v>
      </c>
      <c r="C69" s="21">
        <v>0.85</v>
      </c>
      <c r="D69" s="22" t="s">
        <v>8</v>
      </c>
      <c r="E69" s="41"/>
      <c r="F69" s="24"/>
    </row>
    <row r="70" spans="1:6">
      <c r="A70" s="19" t="s">
        <v>33</v>
      </c>
      <c r="B70" s="20" t="s">
        <v>34</v>
      </c>
      <c r="C70" s="21">
        <v>0.3</v>
      </c>
      <c r="D70" s="22" t="s">
        <v>8</v>
      </c>
      <c r="E70" s="41"/>
      <c r="F70" s="24"/>
    </row>
    <row r="71" spans="1:6">
      <c r="A71" s="19" t="s">
        <v>37</v>
      </c>
      <c r="B71" s="20" t="s">
        <v>38</v>
      </c>
      <c r="C71" s="21">
        <v>4.4000000000000004</v>
      </c>
      <c r="D71" s="22" t="s">
        <v>8</v>
      </c>
      <c r="E71" s="41"/>
      <c r="F71" s="24"/>
    </row>
    <row r="72" spans="1:6" ht="18">
      <c r="A72" s="19" t="s">
        <v>75</v>
      </c>
      <c r="B72" s="43" t="s">
        <v>76</v>
      </c>
      <c r="C72" s="25">
        <v>4.4000000000000004</v>
      </c>
      <c r="D72" s="22" t="s">
        <v>8</v>
      </c>
      <c r="E72" s="41" t="str">
        <f>IF(D72="-"," ",D72*C72)</f>
        <v xml:space="preserve"> </v>
      </c>
      <c r="F72" s="24"/>
    </row>
    <row r="73" spans="1:6">
      <c r="A73" s="19" t="s">
        <v>41</v>
      </c>
      <c r="B73" s="20" t="s">
        <v>42</v>
      </c>
      <c r="C73" s="21">
        <v>0.4</v>
      </c>
      <c r="D73" s="22" t="s">
        <v>8</v>
      </c>
      <c r="E73" s="41"/>
      <c r="F73" s="24"/>
    </row>
    <row r="74" spans="1:6" ht="18">
      <c r="A74" s="19" t="s">
        <v>44</v>
      </c>
      <c r="B74" s="20" t="s">
        <v>45</v>
      </c>
      <c r="C74" s="21">
        <v>1.1000000000000001</v>
      </c>
      <c r="D74" s="22" t="s">
        <v>8</v>
      </c>
      <c r="E74" s="41"/>
      <c r="F74" s="24"/>
    </row>
    <row r="75" spans="1:6">
      <c r="A75" s="19" t="s">
        <v>79</v>
      </c>
      <c r="B75" s="20" t="s">
        <v>80</v>
      </c>
      <c r="C75" s="21">
        <v>0.25</v>
      </c>
      <c r="D75" s="22" t="s">
        <v>8</v>
      </c>
      <c r="E75" s="41" t="str">
        <f>IF(D75="-"," ",D75*C75)</f>
        <v xml:space="preserve"> </v>
      </c>
      <c r="F75" s="24"/>
    </row>
    <row r="76" spans="1:6" ht="18">
      <c r="A76" s="19" t="s">
        <v>195</v>
      </c>
      <c r="B76" s="19" t="s">
        <v>196</v>
      </c>
      <c r="C76" s="21">
        <v>1.1000000000000001</v>
      </c>
      <c r="D76" s="22" t="s">
        <v>8</v>
      </c>
      <c r="E76" s="41"/>
      <c r="F76" s="24"/>
    </row>
    <row r="77" spans="1:6" ht="12" thickBot="1">
      <c r="A77" s="29" t="s">
        <v>48</v>
      </c>
      <c r="B77" s="30" t="s">
        <v>49</v>
      </c>
      <c r="C77" s="31">
        <v>0.35</v>
      </c>
      <c r="D77" s="32" t="s">
        <v>8</v>
      </c>
      <c r="E77" s="41"/>
      <c r="F77" s="24"/>
    </row>
    <row r="78" spans="1:6" ht="12" thickBot="1">
      <c r="A78" s="96" t="s">
        <v>202</v>
      </c>
      <c r="B78" s="81" t="s">
        <v>201</v>
      </c>
      <c r="C78" s="79">
        <v>5.5</v>
      </c>
      <c r="D78" s="71" t="s">
        <v>8</v>
      </c>
      <c r="E78" s="41"/>
      <c r="F78" s="24"/>
    </row>
    <row r="79" spans="1:6" ht="12" thickBot="1">
      <c r="A79" s="74" t="s">
        <v>51</v>
      </c>
      <c r="B79" s="81" t="s">
        <v>52</v>
      </c>
      <c r="C79" s="79">
        <v>0.35</v>
      </c>
      <c r="D79" s="71" t="s">
        <v>8</v>
      </c>
      <c r="E79" s="41"/>
      <c r="F79" s="24"/>
    </row>
    <row r="80" spans="1:6">
      <c r="A80" s="38" t="s">
        <v>83</v>
      </c>
      <c r="B80" s="34" t="s">
        <v>84</v>
      </c>
      <c r="C80" s="35">
        <v>0.4</v>
      </c>
      <c r="D80" s="127" t="s">
        <v>8</v>
      </c>
      <c r="E80" s="53" t="str">
        <f>IF(D80="-"," ",D80*C80)</f>
        <v xml:space="preserve"> </v>
      </c>
      <c r="F80" s="24"/>
    </row>
    <row r="81" spans="1:6" ht="18">
      <c r="A81" s="20" t="s">
        <v>191</v>
      </c>
      <c r="B81" s="20" t="s">
        <v>192</v>
      </c>
      <c r="C81" s="21">
        <v>4.4000000000000004</v>
      </c>
      <c r="D81" s="22" t="s">
        <v>8</v>
      </c>
      <c r="E81" s="53"/>
      <c r="F81" s="24"/>
    </row>
    <row r="82" spans="1:6" ht="18">
      <c r="A82" s="89" t="s">
        <v>87</v>
      </c>
      <c r="B82" s="90" t="s">
        <v>88</v>
      </c>
      <c r="C82" s="91">
        <v>0.3</v>
      </c>
      <c r="D82" s="92" t="s">
        <v>8</v>
      </c>
      <c r="E82" s="93" t="str">
        <f>IF(D82="-"," ",D82*C82)</f>
        <v xml:space="preserve"> </v>
      </c>
      <c r="F82" s="24"/>
    </row>
    <row r="83" spans="1:6" ht="18">
      <c r="A83" s="19" t="s">
        <v>55</v>
      </c>
      <c r="B83" s="20" t="s">
        <v>56</v>
      </c>
      <c r="C83" s="21">
        <v>0.25</v>
      </c>
      <c r="D83" s="22" t="s">
        <v>8</v>
      </c>
      <c r="E83" s="23"/>
      <c r="F83" s="24"/>
    </row>
    <row r="84" spans="1:6">
      <c r="A84" s="20" t="s">
        <v>59</v>
      </c>
      <c r="B84" s="20" t="s">
        <v>60</v>
      </c>
      <c r="C84" s="21">
        <v>0.25</v>
      </c>
      <c r="D84" s="22" t="s">
        <v>8</v>
      </c>
      <c r="E84" s="23"/>
      <c r="F84" s="24"/>
    </row>
    <row r="85" spans="1:6" ht="18">
      <c r="A85" s="19" t="s">
        <v>63</v>
      </c>
      <c r="B85" s="20" t="s">
        <v>64</v>
      </c>
      <c r="C85" s="21">
        <v>0.55000000000000004</v>
      </c>
      <c r="D85" s="22" t="s">
        <v>8</v>
      </c>
      <c r="E85" s="23"/>
      <c r="F85" s="24"/>
    </row>
    <row r="86" spans="1:6">
      <c r="A86" s="19" t="s">
        <v>67</v>
      </c>
      <c r="B86" s="20" t="s">
        <v>68</v>
      </c>
      <c r="C86" s="21">
        <v>0.25</v>
      </c>
      <c r="D86" s="22" t="s">
        <v>8</v>
      </c>
      <c r="E86" s="23"/>
      <c r="F86" s="24"/>
    </row>
    <row r="87" spans="1:6">
      <c r="A87" s="29" t="s">
        <v>91</v>
      </c>
      <c r="B87" s="20" t="s">
        <v>92</v>
      </c>
      <c r="C87" s="21">
        <v>0.8</v>
      </c>
      <c r="D87" s="22" t="s">
        <v>8</v>
      </c>
      <c r="E87" s="23" t="str">
        <f>IF(D87="-"," ",D87*C87)</f>
        <v xml:space="preserve"> </v>
      </c>
      <c r="F87" s="24"/>
    </row>
    <row r="88" spans="1:6">
      <c r="A88" s="49" t="s">
        <v>179</v>
      </c>
      <c r="B88" s="20" t="s">
        <v>180</v>
      </c>
      <c r="C88" s="21">
        <v>9.9</v>
      </c>
      <c r="D88" s="22" t="s">
        <v>8</v>
      </c>
      <c r="E88" s="23"/>
      <c r="F88" s="24"/>
    </row>
    <row r="89" spans="1:6" ht="18">
      <c r="A89" s="19" t="s">
        <v>203</v>
      </c>
      <c r="B89" s="20" t="s">
        <v>204</v>
      </c>
      <c r="C89" s="21">
        <v>16.5</v>
      </c>
      <c r="D89" s="22" t="s">
        <v>8</v>
      </c>
      <c r="E89" s="23"/>
      <c r="F89" s="24"/>
    </row>
    <row r="90" spans="1:6" ht="18">
      <c r="A90" s="105" t="s">
        <v>251</v>
      </c>
      <c r="B90" s="108" t="s">
        <v>243</v>
      </c>
      <c r="C90" s="114">
        <v>11</v>
      </c>
      <c r="D90" s="22" t="s">
        <v>8</v>
      </c>
      <c r="E90" s="23"/>
      <c r="F90" s="24"/>
    </row>
    <row r="91" spans="1:6" ht="22.5">
      <c r="A91" s="108" t="s">
        <v>271</v>
      </c>
      <c r="B91" s="108" t="s">
        <v>252</v>
      </c>
      <c r="C91" s="122">
        <v>0.8</v>
      </c>
      <c r="D91" s="160" t="s">
        <v>8</v>
      </c>
      <c r="E91" s="23"/>
      <c r="F91" s="24"/>
    </row>
    <row r="92" spans="1:6">
      <c r="A92" s="19" t="s">
        <v>236</v>
      </c>
      <c r="B92" s="20" t="s">
        <v>197</v>
      </c>
      <c r="C92" s="21">
        <v>1.1000000000000001</v>
      </c>
      <c r="D92" s="22" t="s">
        <v>8</v>
      </c>
      <c r="E92" s="23" t="str">
        <f t="shared" ref="E92:E111" si="2">IF(D92="-"," ",D92*C92)</f>
        <v xml:space="preserve"> </v>
      </c>
      <c r="F92" s="24"/>
    </row>
    <row r="93" spans="1:6" ht="18">
      <c r="A93" s="22" t="s">
        <v>147</v>
      </c>
      <c r="B93" s="20" t="s">
        <v>148</v>
      </c>
      <c r="C93" s="21">
        <v>0.05</v>
      </c>
      <c r="D93" s="22" t="s">
        <v>8</v>
      </c>
      <c r="E93" s="23" t="str">
        <f t="shared" si="2"/>
        <v xml:space="preserve"> </v>
      </c>
      <c r="F93" s="24"/>
    </row>
    <row r="94" spans="1:6">
      <c r="A94" s="22" t="s">
        <v>149</v>
      </c>
      <c r="B94" s="22" t="s">
        <v>150</v>
      </c>
      <c r="C94" s="23">
        <v>0.05</v>
      </c>
      <c r="D94" s="22" t="s">
        <v>8</v>
      </c>
      <c r="E94" s="23" t="str">
        <f t="shared" si="2"/>
        <v xml:space="preserve"> </v>
      </c>
      <c r="F94" s="24"/>
    </row>
    <row r="95" spans="1:6" ht="18">
      <c r="A95" s="22" t="s">
        <v>153</v>
      </c>
      <c r="B95" s="22" t="s">
        <v>154</v>
      </c>
      <c r="C95" s="23">
        <v>0.05</v>
      </c>
      <c r="D95" s="22" t="s">
        <v>8</v>
      </c>
      <c r="E95" s="23" t="str">
        <f t="shared" si="2"/>
        <v xml:space="preserve"> </v>
      </c>
      <c r="F95" s="24"/>
    </row>
    <row r="96" spans="1:6">
      <c r="A96" s="19" t="s">
        <v>155</v>
      </c>
      <c r="B96" s="20" t="s">
        <v>156</v>
      </c>
      <c r="C96" s="21">
        <v>0.3</v>
      </c>
      <c r="D96" s="22" t="s">
        <v>8</v>
      </c>
      <c r="E96" s="23" t="str">
        <f t="shared" si="2"/>
        <v xml:space="preserve"> </v>
      </c>
      <c r="F96" s="24"/>
    </row>
    <row r="97" spans="1:6" ht="18">
      <c r="A97" s="89" t="s">
        <v>157</v>
      </c>
      <c r="B97" s="90" t="s">
        <v>158</v>
      </c>
      <c r="C97" s="91">
        <v>0.3</v>
      </c>
      <c r="D97" s="92" t="s">
        <v>8</v>
      </c>
      <c r="E97" s="93" t="str">
        <f t="shared" si="2"/>
        <v xml:space="preserve"> </v>
      </c>
      <c r="F97" s="24"/>
    </row>
    <row r="98" spans="1:6" ht="18">
      <c r="A98" s="19" t="s">
        <v>159</v>
      </c>
      <c r="B98" s="20" t="s">
        <v>160</v>
      </c>
      <c r="C98" s="21">
        <v>0.05</v>
      </c>
      <c r="D98" s="22" t="s">
        <v>8</v>
      </c>
      <c r="E98" s="23" t="str">
        <f t="shared" si="2"/>
        <v xml:space="preserve"> </v>
      </c>
      <c r="F98" s="24"/>
    </row>
    <row r="99" spans="1:6">
      <c r="A99" s="19" t="s">
        <v>161</v>
      </c>
      <c r="B99" s="20" t="s">
        <v>162</v>
      </c>
      <c r="C99" s="21">
        <v>0.2</v>
      </c>
      <c r="D99" s="22" t="s">
        <v>8</v>
      </c>
      <c r="E99" s="23" t="str">
        <f t="shared" si="2"/>
        <v xml:space="preserve"> </v>
      </c>
      <c r="F99" s="24"/>
    </row>
    <row r="100" spans="1:6" ht="18">
      <c r="A100" s="19" t="s">
        <v>163</v>
      </c>
      <c r="B100" s="20" t="s">
        <v>164</v>
      </c>
      <c r="C100" s="21">
        <v>0.2</v>
      </c>
      <c r="D100" s="22" t="s">
        <v>8</v>
      </c>
      <c r="E100" s="23" t="str">
        <f t="shared" si="2"/>
        <v xml:space="preserve"> </v>
      </c>
      <c r="F100" s="24"/>
    </row>
    <row r="101" spans="1:6" ht="12" thickBot="1">
      <c r="A101" s="29" t="s">
        <v>139</v>
      </c>
      <c r="B101" s="30" t="s">
        <v>140</v>
      </c>
      <c r="C101" s="31">
        <v>0.25</v>
      </c>
      <c r="D101" s="32" t="s">
        <v>8</v>
      </c>
      <c r="E101" s="33" t="str">
        <f t="shared" si="2"/>
        <v xml:space="preserve"> </v>
      </c>
      <c r="F101" s="24"/>
    </row>
    <row r="102" spans="1:6" ht="18.75" thickBot="1">
      <c r="A102" s="74" t="s">
        <v>165</v>
      </c>
      <c r="B102" s="81" t="s">
        <v>166</v>
      </c>
      <c r="C102" s="79">
        <v>0</v>
      </c>
      <c r="D102" s="32" t="s">
        <v>8</v>
      </c>
      <c r="E102" s="33" t="str">
        <f t="shared" si="2"/>
        <v xml:space="preserve"> </v>
      </c>
      <c r="F102" s="24"/>
    </row>
    <row r="103" spans="1:6" ht="12" thickBot="1">
      <c r="A103" s="74" t="s">
        <v>168</v>
      </c>
      <c r="B103" s="81" t="s">
        <v>169</v>
      </c>
      <c r="C103" s="79">
        <v>0.15</v>
      </c>
      <c r="D103" s="71" t="s">
        <v>8</v>
      </c>
      <c r="E103" s="44" t="str">
        <f t="shared" si="2"/>
        <v xml:space="preserve"> </v>
      </c>
      <c r="F103" s="24"/>
    </row>
    <row r="104" spans="1:6" ht="18.75" thickBot="1">
      <c r="A104" s="96" t="s">
        <v>143</v>
      </c>
      <c r="B104" s="88" t="s">
        <v>144</v>
      </c>
      <c r="C104" s="120">
        <v>0.25</v>
      </c>
      <c r="D104" s="71" t="s">
        <v>8</v>
      </c>
      <c r="E104" s="44" t="str">
        <f t="shared" si="2"/>
        <v xml:space="preserve"> </v>
      </c>
      <c r="F104" s="24"/>
    </row>
    <row r="105" spans="1:6" ht="27">
      <c r="A105" s="29" t="s">
        <v>205</v>
      </c>
      <c r="B105" s="20" t="s">
        <v>206</v>
      </c>
      <c r="C105" s="31">
        <v>0.1</v>
      </c>
      <c r="D105" s="76" t="s">
        <v>8</v>
      </c>
      <c r="E105" s="33" t="str">
        <f t="shared" si="2"/>
        <v xml:space="preserve"> </v>
      </c>
      <c r="F105" s="24"/>
    </row>
    <row r="106" spans="1:6" ht="18">
      <c r="A106" s="29" t="s">
        <v>207</v>
      </c>
      <c r="B106" s="20" t="s">
        <v>208</v>
      </c>
      <c r="C106" s="31">
        <v>0.1</v>
      </c>
      <c r="D106" s="76" t="s">
        <v>8</v>
      </c>
      <c r="E106" s="33" t="str">
        <f t="shared" si="2"/>
        <v xml:space="preserve"> </v>
      </c>
      <c r="F106" s="24"/>
    </row>
    <row r="107" spans="1:6" ht="18">
      <c r="A107" s="19" t="s">
        <v>193</v>
      </c>
      <c r="B107" s="20" t="s">
        <v>194</v>
      </c>
      <c r="C107" s="21">
        <v>0.1</v>
      </c>
      <c r="D107" s="76" t="s">
        <v>8</v>
      </c>
      <c r="E107" s="33" t="str">
        <f t="shared" si="2"/>
        <v xml:space="preserve"> </v>
      </c>
      <c r="F107" s="24"/>
    </row>
    <row r="108" spans="1:6" ht="18.75" thickBot="1">
      <c r="A108" s="29" t="s">
        <v>235</v>
      </c>
      <c r="B108" s="30" t="s">
        <v>198</v>
      </c>
      <c r="C108" s="31">
        <v>1.1000000000000001</v>
      </c>
      <c r="D108" s="76" t="s">
        <v>8</v>
      </c>
      <c r="E108" s="33" t="str">
        <f t="shared" si="2"/>
        <v xml:space="preserve"> </v>
      </c>
      <c r="F108" s="24"/>
    </row>
    <row r="109" spans="1:6" ht="18.75" thickBot="1">
      <c r="A109" s="71" t="s">
        <v>228</v>
      </c>
      <c r="B109" s="75" t="s">
        <v>229</v>
      </c>
      <c r="C109" s="156">
        <v>4.4000000000000004</v>
      </c>
      <c r="D109" s="76" t="s">
        <v>8</v>
      </c>
      <c r="E109" s="77" t="str">
        <f t="shared" si="2"/>
        <v xml:space="preserve"> </v>
      </c>
      <c r="F109" s="24"/>
    </row>
    <row r="110" spans="1:6" ht="18.75" thickBot="1">
      <c r="A110" s="71" t="s">
        <v>231</v>
      </c>
      <c r="B110" s="73" t="s">
        <v>230</v>
      </c>
      <c r="C110" s="72">
        <v>4.95</v>
      </c>
      <c r="D110" s="76" t="s">
        <v>8</v>
      </c>
      <c r="E110" s="77" t="str">
        <f t="shared" si="2"/>
        <v xml:space="preserve"> </v>
      </c>
      <c r="F110" s="24"/>
    </row>
    <row r="111" spans="1:6" ht="18">
      <c r="A111" s="96" t="s">
        <v>145</v>
      </c>
      <c r="B111" s="88" t="s">
        <v>146</v>
      </c>
      <c r="C111" s="120">
        <v>0.4</v>
      </c>
      <c r="D111" s="102" t="s">
        <v>8</v>
      </c>
      <c r="E111" s="103" t="str">
        <f t="shared" si="2"/>
        <v xml:space="preserve"> </v>
      </c>
      <c r="F111" s="24"/>
    </row>
    <row r="112" spans="1:6" ht="12.75" customHeight="1">
      <c r="A112" s="101"/>
      <c r="B112" s="39"/>
      <c r="C112" s="40"/>
      <c r="D112" s="24"/>
      <c r="E112" s="41"/>
      <c r="F112" s="24"/>
    </row>
    <row r="113" spans="1:6" ht="12.75" customHeight="1">
      <c r="A113" s="101"/>
      <c r="B113" s="39"/>
      <c r="C113" s="40"/>
      <c r="D113" s="24"/>
      <c r="E113" s="41"/>
      <c r="F113" s="24"/>
    </row>
    <row r="114" spans="1:6" ht="12.75" customHeight="1">
      <c r="A114" s="101"/>
      <c r="B114" s="39"/>
      <c r="C114" s="40"/>
      <c r="D114" s="24"/>
      <c r="E114" s="41"/>
      <c r="F114" s="24"/>
    </row>
    <row r="115" spans="1:6" ht="12.75" customHeight="1">
      <c r="A115" s="101"/>
      <c r="B115" s="39"/>
      <c r="C115" s="40"/>
      <c r="D115" s="24"/>
      <c r="E115" s="41"/>
      <c r="F115" s="24"/>
    </row>
    <row r="116" spans="1:6" ht="12.75" customHeight="1">
      <c r="A116" s="101"/>
      <c r="B116" s="39"/>
      <c r="C116" s="40"/>
      <c r="D116" s="24"/>
      <c r="E116" s="41"/>
      <c r="F116" s="24"/>
    </row>
    <row r="117" spans="1:6" ht="12.75" customHeight="1">
      <c r="A117" s="101"/>
      <c r="B117" s="39"/>
      <c r="C117" s="40"/>
      <c r="D117" s="24"/>
      <c r="E117" s="41"/>
      <c r="F117" s="24"/>
    </row>
    <row r="118" spans="1:6" ht="12.75" customHeight="1">
      <c r="A118" s="101"/>
      <c r="B118" s="39"/>
      <c r="C118" s="40"/>
      <c r="D118" s="24"/>
      <c r="E118" s="41"/>
      <c r="F118" s="24"/>
    </row>
    <row r="119" spans="1:6" ht="12.75" customHeight="1">
      <c r="A119" s="101"/>
      <c r="B119" s="39"/>
      <c r="C119" s="40"/>
      <c r="D119" s="24"/>
      <c r="E119" s="41"/>
      <c r="F119" s="24"/>
    </row>
    <row r="120" spans="1:6" ht="12.75" customHeight="1">
      <c r="A120" s="101"/>
      <c r="B120" s="39"/>
      <c r="C120" s="40"/>
      <c r="D120" s="24"/>
      <c r="E120" s="41"/>
      <c r="F120" s="24"/>
    </row>
    <row r="121" spans="1:6" ht="12.75" customHeight="1">
      <c r="A121" s="101"/>
      <c r="B121" s="39"/>
      <c r="C121" s="40"/>
      <c r="D121" s="24"/>
      <c r="E121" s="41"/>
      <c r="F121" s="24"/>
    </row>
    <row r="122" spans="1:6" ht="12.75" customHeight="1">
      <c r="A122" s="101"/>
      <c r="B122" s="39"/>
      <c r="C122" s="40"/>
      <c r="D122" s="24"/>
      <c r="E122" s="41"/>
      <c r="F122" s="24"/>
    </row>
    <row r="123" spans="1:6" ht="12.75" customHeight="1">
      <c r="A123" s="101"/>
      <c r="B123" s="39"/>
      <c r="C123" s="40"/>
      <c r="D123" s="24"/>
      <c r="E123" s="41"/>
      <c r="F123" s="24"/>
    </row>
    <row r="124" spans="1:6" ht="12.75" customHeight="1">
      <c r="A124" s="101"/>
      <c r="B124" s="39"/>
      <c r="C124" s="40"/>
      <c r="D124" s="24"/>
      <c r="E124" s="41"/>
      <c r="F124" s="24"/>
    </row>
    <row r="125" spans="1:6" ht="12.75" customHeight="1">
      <c r="A125" s="101"/>
      <c r="B125" s="39"/>
      <c r="C125" s="40"/>
      <c r="D125" s="24"/>
      <c r="E125" s="41"/>
      <c r="F125" s="24"/>
    </row>
  </sheetData>
  <autoFilter ref="A1:E111">
    <sortState ref="A2:E111">
      <sortCondition ref="B2:B111"/>
    </sortState>
  </autoFilter>
  <pageMargins left="0.25" right="0.25" top="0.25" bottom="0.25" header="0.51180555555555562" footer="0.51180555555555562"/>
  <pageSetup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Sheet2</vt:lpstr>
      <vt:lpstr>By Name</vt:lpstr>
      <vt:lpstr>By Product #</vt:lpstr>
      <vt:lpstr>'By Name'!Print_Area</vt:lpstr>
      <vt:lpstr>'By Product #'!Print_Area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2024-05-28T13:28:25Z</cp:lastPrinted>
  <dcterms:created xsi:type="dcterms:W3CDTF">2009-04-01T18:44:47Z</dcterms:created>
  <dcterms:modified xsi:type="dcterms:W3CDTF">2024-05-28T13:36:28Z</dcterms:modified>
</cp:coreProperties>
</file>